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0725" windowHeight="7230" activeTab="0"/>
  </bookViews>
  <sheets>
    <sheet name="composite pulse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<sst xmlns="http://schemas.openxmlformats.org/spreadsheetml/2006/main" count="29" uniqueCount="22">
  <si>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B1 (kHz) :</t>
  </si>
  <si>
    <t>delta B0</t>
  </si>
  <si>
    <t>tp (msec):</t>
  </si>
  <si>
    <t>tp2(msec):</t>
  </si>
  <si>
    <t>cos(a)</t>
  </si>
  <si>
    <t>sin(a)</t>
  </si>
  <si>
    <t>cos(b)</t>
  </si>
  <si>
    <t>sin(b)</t>
  </si>
  <si>
    <t>cos(b2)</t>
  </si>
  <si>
    <t>sin(b2)</t>
  </si>
  <si>
    <t>amplitude2</t>
  </si>
  <si>
    <t>amplitude1</t>
  </si>
  <si>
    <t>amplitude3</t>
  </si>
  <si>
    <t>amplitude4</t>
  </si>
  <si>
    <t>amplitude5</t>
  </si>
  <si>
    <t>5bis</t>
  </si>
  <si>
    <t>composite 180° Mz</t>
  </si>
  <si>
    <t>one 180° Mz</t>
  </si>
  <si>
    <t>composite 240° Mz</t>
  </si>
  <si>
    <t>cos(b3)</t>
  </si>
  <si>
    <t>sin(b3)</t>
  </si>
  <si>
    <t>Beff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</si>
</sst>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'composite pulse'!$B$9</c:f>
              <c:strCache>
                <c:ptCount val="1"/>
                <c:pt idx="0">
                  <c:v>composite 180° Mz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pulse'!$B$10:$B$80</c:f>
              <c:numCache/>
            </c:numRef>
          </c:yVal>
          <c:smooth val="1"/>
        </c:ser>
        <c:ser>
          <c:idx val="1"/>
          <c:order val="1"/>
          <c:tx>
            <c:strRef>
              <c:f>'composite pulse'!$C$9</c:f>
              <c:strCache>
                <c:ptCount val="1"/>
                <c:pt idx="0">
                  <c:v>composite 240° Mz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pulse'!$C$10:$C$80</c:f>
              <c:numCache/>
            </c:numRef>
          </c:yVal>
          <c:smooth val="1"/>
        </c:ser>
        <c:ser>
          <c:idx val="2"/>
          <c:order val="2"/>
          <c:tx>
            <c:strRef>
              <c:f>'composite pulse'!$D$9</c:f>
              <c:strCache>
                <c:ptCount val="1"/>
                <c:pt idx="0">
                  <c:v>one 180° Mz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'composite pulse'!$A$10:$A$80</c:f>
              <c:numCache/>
            </c:numRef>
          </c:xVal>
          <c:yVal>
            <c:numRef>
              <c:f>'composite pulse'!$D$10:$D$80</c:f>
              <c:numCache/>
            </c:numRef>
          </c:yVal>
          <c:smooth val="1"/>
        </c:ser>
        <c:axId val="51038289"/>
        <c:axId val="56691418"/>
      </c:scatterChart>
      <c:valAx>
        <c:axId val="51038289"/>
        <c:scaling>
          <c:orientation val="minMax"/>
          <c:max val="70"/>
        </c:scaling>
        <c:axPos val="b"/>
        <c:delete val="0"/>
        <c:numFmt formatCode="General" sourceLinked="1"/>
        <c:majorTickMark val="out"/>
        <c:minorTickMark val="none"/>
        <c:tickLblPos val="nextTo"/>
        <c:crossAx val="56691418"/>
        <c:crossesAt val="-1.5"/>
        <c:crossBetween val="midCat"/>
        <c:dispUnits/>
        <c:majorUnit val="10"/>
      </c:valAx>
      <c:val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38289"/>
        <c:crossesAt val="-1.5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57150</xdr:rowOff>
    </xdr:from>
    <xdr:to>
      <xdr:col>8</xdr:col>
      <xdr:colOff>466725</xdr:colOff>
      <xdr:row>58</xdr:row>
      <xdr:rowOff>76200</xdr:rowOff>
    </xdr:to>
    <xdr:graphicFrame>
      <xdr:nvGraphicFramePr>
        <xdr:cNvPr id="1" name="Chart 4"/>
        <xdr:cNvGraphicFramePr/>
      </xdr:nvGraphicFramePr>
      <xdr:xfrm>
        <a:off x="123825" y="5238750"/>
        <a:ext cx="66960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C61" sqref="C61"/>
    </sheetView>
  </sheetViews>
  <sheetFormatPr defaultColWidth="11.421875" defaultRowHeight="12.75"/>
  <cols>
    <col min="1" max="1" width="9.57421875" style="0" customWidth="1"/>
    <col min="2" max="2" width="18.00390625" style="0" customWidth="1"/>
    <col min="3" max="3" width="18.28125" style="4" customWidth="1"/>
    <col min="4" max="4" width="14.28125" style="9" customWidth="1"/>
    <col min="5" max="5" width="12.57421875" style="4" customWidth="1"/>
    <col min="6" max="6" width="8.28125" style="0" customWidth="1"/>
    <col min="7" max="7" width="7.00390625" style="0" customWidth="1"/>
    <col min="8" max="8" width="7.28125" style="0" customWidth="1"/>
    <col min="9" max="10" width="7.7109375" style="0" customWidth="1"/>
    <col min="11" max="13" width="7.8515625" style="0" customWidth="1"/>
    <col min="14" max="14" width="13.140625" style="0" customWidth="1"/>
    <col min="15" max="15" width="11.57421875" style="0" customWidth="1"/>
    <col min="16" max="16" width="13.57421875" style="0" customWidth="1"/>
    <col min="17" max="18" width="11.57421875" style="0" customWidth="1"/>
    <col min="19" max="19" width="13.00390625" style="0" customWidth="1"/>
    <col min="22" max="22" width="13.00390625" style="0" customWidth="1"/>
  </cols>
  <sheetData>
    <row r="1" spans="1:5" ht="12.75">
      <c r="A1" s="2" t="s">
        <v>0</v>
      </c>
      <c r="B1" s="2">
        <v>50</v>
      </c>
      <c r="C1" s="3"/>
      <c r="D1" s="3"/>
      <c r="E1" s="3"/>
    </row>
    <row r="2" spans="1:5" ht="12.75">
      <c r="A2" s="5" t="s">
        <v>2</v>
      </c>
      <c r="B2" s="5">
        <v>0.005</v>
      </c>
      <c r="C2" s="3"/>
      <c r="D2" s="3"/>
      <c r="E2" s="3"/>
    </row>
    <row r="3" spans="1:4" ht="12.75">
      <c r="A3" s="6" t="s">
        <v>3</v>
      </c>
      <c r="B3" s="6">
        <v>0.01</v>
      </c>
      <c r="D3" s="3"/>
    </row>
    <row r="4" spans="1:4" ht="12.75">
      <c r="A4" s="6" t="s">
        <v>3</v>
      </c>
      <c r="B4" s="6">
        <v>0.0133333</v>
      </c>
      <c r="D4" s="3"/>
    </row>
    <row r="5" ht="12.75">
      <c r="D5" s="3"/>
    </row>
    <row r="6" ht="12.75">
      <c r="D6" s="3"/>
    </row>
    <row r="7" ht="12.75">
      <c r="D7" s="3"/>
    </row>
    <row r="8" ht="12.75">
      <c r="D8" s="3"/>
    </row>
    <row r="9" spans="1:25" ht="12.75">
      <c r="A9" s="1" t="s">
        <v>1</v>
      </c>
      <c r="B9" s="7" t="s">
        <v>16</v>
      </c>
      <c r="C9" s="12" t="s">
        <v>18</v>
      </c>
      <c r="D9" s="10" t="s">
        <v>17</v>
      </c>
      <c r="E9" s="8" t="s">
        <v>21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19</v>
      </c>
      <c r="M9" s="1" t="s">
        <v>20</v>
      </c>
      <c r="N9" s="7" t="s">
        <v>11</v>
      </c>
      <c r="O9" s="7" t="s">
        <v>10</v>
      </c>
      <c r="P9" s="7" t="s">
        <v>12</v>
      </c>
      <c r="Q9" s="7" t="s">
        <v>13</v>
      </c>
      <c r="R9" s="7" t="s">
        <v>14</v>
      </c>
      <c r="S9" s="7" t="s">
        <v>15</v>
      </c>
      <c r="T9" s="12" t="s">
        <v>11</v>
      </c>
      <c r="U9" s="12" t="s">
        <v>10</v>
      </c>
      <c r="V9" s="12" t="s">
        <v>12</v>
      </c>
      <c r="W9" s="12" t="s">
        <v>13</v>
      </c>
      <c r="X9" s="12" t="s">
        <v>14</v>
      </c>
      <c r="Y9" s="12" t="s">
        <v>15</v>
      </c>
    </row>
    <row r="10" spans="1:25" ht="12.75">
      <c r="A10">
        <v>0</v>
      </c>
      <c r="B10" s="6">
        <f>N10+O10+P10+Q10+R10*S10</f>
        <v>-1</v>
      </c>
      <c r="C10" s="13">
        <f>T10+U10+V10+W10+X10*Y10</f>
        <v>-1</v>
      </c>
      <c r="D10" s="11">
        <f>F10*F10+G10*G10*J10</f>
        <v>-1</v>
      </c>
      <c r="E10" s="4">
        <f>SQRT($B$1*$B$1+A10*A10)</f>
        <v>50</v>
      </c>
      <c r="F10">
        <f>A10/E10</f>
        <v>0</v>
      </c>
      <c r="G10">
        <f>$B$1/E10</f>
        <v>1</v>
      </c>
      <c r="H10">
        <f>COS(2*PI()*$B$2*E10)</f>
        <v>-1.607871821796003E-16</v>
      </c>
      <c r="I10">
        <f>SIN(2*PI()*$B$2*E10)</f>
        <v>1</v>
      </c>
      <c r="J10">
        <f>COS(2*PI()*$B$3*E10)</f>
        <v>-1</v>
      </c>
      <c r="K10">
        <f>SIN(2*PI()*$B$3*E10)</f>
        <v>-3.215743643592006E-16</v>
      </c>
      <c r="L10">
        <f>COS(2*PI()*$B$4*E10)</f>
        <v>-0.5000090689694056</v>
      </c>
      <c r="M10">
        <f>SIN(2*PI()*$B$4*E10)</f>
        <v>-0.8660201677491975</v>
      </c>
      <c r="N10" s="6">
        <f>POWER(F10,6)</f>
        <v>0</v>
      </c>
      <c r="O10" s="6">
        <f>POWER(F10,4)*POWER(G10,2)*(-2*H10*(-1+J10)+J10)</f>
        <v>0</v>
      </c>
      <c r="P10" s="6">
        <f>POWER(H10,2)*POWER(G10,6)*J10</f>
        <v>-2.585251795325598E-32</v>
      </c>
      <c r="Q10" s="6">
        <f>-POWER(G10,4)*POWER(I10,2)</f>
        <v>-1</v>
      </c>
      <c r="R10" s="6">
        <f>POWER(F10,2)*POWER(G10,2)</f>
        <v>0</v>
      </c>
      <c r="S10" s="6">
        <f>POWER(H10,2)*(2*J10+POWER(G10,2))+2*(1-H10)*I10*K10</f>
        <v>-6.431487287184013E-16</v>
      </c>
      <c r="T10" s="13">
        <f>POWER(F10,6)</f>
        <v>0</v>
      </c>
      <c r="U10" s="13">
        <f>POWER(F10,4)*POWER(G10,2)*(-2*H10*(-1+L10)+L10)</f>
        <v>0</v>
      </c>
      <c r="V10" s="13">
        <f>POWER(H10,2)*POWER(G10,6)*L10</f>
        <v>-1.2926493432322365E-32</v>
      </c>
      <c r="W10" s="13">
        <f>-POWER(G10,4)*POWER(I10,2)</f>
        <v>-1</v>
      </c>
      <c r="X10" s="13">
        <f>POWER(F10,2)*POWER(G10,2)</f>
        <v>0</v>
      </c>
      <c r="Y10" s="13">
        <f>POWER(H10,2)*(2*L10+POWER(G10,2))+2*(1-H10)*I10*M10</f>
        <v>-1.7320403354983955</v>
      </c>
    </row>
    <row r="11" spans="1:25" ht="12.75">
      <c r="A11">
        <v>1</v>
      </c>
      <c r="B11" s="6">
        <f aca="true" t="shared" si="0" ref="B11:B74">N11+O11+P11+Q11+R11*S11</f>
        <v>-0.9992011420495646</v>
      </c>
      <c r="C11" s="13">
        <f aca="true" t="shared" si="1" ref="C11:C74">T11+U11+V11+W11+X11*Y11</f>
        <v>-0.9998933245387774</v>
      </c>
      <c r="D11" s="11">
        <f aca="true" t="shared" si="2" ref="D11:D74">F11*F11+G11*G11*J11</f>
        <v>-0.9992001225983478</v>
      </c>
      <c r="E11" s="4">
        <f aca="true" t="shared" si="3" ref="E11:E74">SQRT($B$1*$B$1+A11*A11)</f>
        <v>50.00999900019995</v>
      </c>
      <c r="F11">
        <f aca="true" t="shared" si="4" ref="F11:F74">A11/E11</f>
        <v>0.01999600119960014</v>
      </c>
      <c r="G11">
        <f aca="true" t="shared" si="5" ref="G11:G74">$B$1/E11</f>
        <v>0.9998000599800071</v>
      </c>
      <c r="H11">
        <f aca="true" t="shared" si="6" ref="H11:H74">COS(2*PI()*$B$2*E11)</f>
        <v>-0.0003141278505479394</v>
      </c>
      <c r="I11">
        <f aca="true" t="shared" si="7" ref="I11:I74">SIN(2*PI()*$B$2*E11)</f>
        <v>0.9999999506618455</v>
      </c>
      <c r="J11">
        <f aca="true" t="shared" si="8" ref="J11:J74">COS(2*PI()*$B$3*E11)</f>
        <v>-0.999999802647387</v>
      </c>
      <c r="K11">
        <f aca="true" t="shared" si="9" ref="K11:K74">SIN(2*PI()*$B$3*E11)</f>
        <v>-0.000628255670098902</v>
      </c>
      <c r="L11">
        <f aca="true" t="shared" si="10" ref="L11:L74">COS(2*PI()*$B$4*E11)</f>
        <v>-0.499283452618874</v>
      </c>
      <c r="M11">
        <f aca="true" t="shared" si="11" ref="M11:M74">SIN(2*PI()*$B$4*E11)</f>
        <v>-0.8664387075500358</v>
      </c>
      <c r="N11" s="6">
        <f aca="true" t="shared" si="12" ref="N11:N74">POWER(F11,6)</f>
        <v>6.392326139906459E-11</v>
      </c>
      <c r="O11" s="6">
        <f aca="true" t="shared" si="13" ref="O11:O74">POWER(F11,4)*POWER(G11,2)*(-2*H11*(-1+J11)+J11)</f>
        <v>-1.6000892270632354E-07</v>
      </c>
      <c r="P11" s="6">
        <f aca="true" t="shared" si="14" ref="P11:P74">POWER(H11,2)*POWER(G11,6)*J11</f>
        <v>-9.855797013754327E-08</v>
      </c>
      <c r="Q11" s="6">
        <f aca="true" t="shared" si="15" ref="Q11:Q74">-POWER(G11,4)*POWER(I11,2)</f>
        <v>-0.9992003811467156</v>
      </c>
      <c r="R11" s="6">
        <f aca="true" t="shared" si="16" ref="R11:R74">POWER(F11,2)*POWER(G11,2)</f>
        <v>0.00039968019189765133</v>
      </c>
      <c r="S11" s="6">
        <f aca="true" t="shared" si="17" ref="S11:S74">POWER(H11,2)*(2*J11+POWER(G11,2))+2*(1-H11)*I11*K11</f>
        <v>-0.0012570046991131473</v>
      </c>
      <c r="T11" s="13">
        <f aca="true" t="shared" si="18" ref="T11:T74">POWER(F11,6)</f>
        <v>6.392326139906459E-11</v>
      </c>
      <c r="U11" s="13">
        <f aca="true" t="shared" si="19" ref="U11:U74">POWER(F11,4)*POWER(G11,2)*(-2*H11*(-1+L11)+L11)</f>
        <v>-7.99400952686023E-08</v>
      </c>
      <c r="V11" s="13">
        <f aca="true" t="shared" si="20" ref="V11:V74">POWER(H11,2)*POWER(G11,6)*L11</f>
        <v>-4.920837332478155E-08</v>
      </c>
      <c r="W11" s="13">
        <f aca="true" t="shared" si="21" ref="W11:W74">-POWER(G11,4)*POWER(I11,2)</f>
        <v>-0.9992003811467156</v>
      </c>
      <c r="X11" s="13">
        <f aca="true" t="shared" si="22" ref="X11:X74">POWER(F11,2)*POWER(G11,2)</f>
        <v>0.00039968019189765133</v>
      </c>
      <c r="Y11" s="13">
        <f aca="true" t="shared" si="23" ref="Y11:Y74">POWER(H11,2)*(2*L11+POWER(G11,2))+2*(1-H11)*I11*M11</f>
        <v>-1.7334216745319517</v>
      </c>
    </row>
    <row r="12" spans="1:25" ht="12.75">
      <c r="A12">
        <v>2</v>
      </c>
      <c r="B12" s="6">
        <f t="shared" si="0"/>
        <v>-0.9968182437699308</v>
      </c>
      <c r="C12" s="13">
        <f t="shared" si="1"/>
        <v>-0.9995793626014234</v>
      </c>
      <c r="D12" s="11">
        <f t="shared" si="2"/>
        <v>-0.996801961114563</v>
      </c>
      <c r="E12" s="4">
        <f t="shared" si="3"/>
        <v>50.039984012787215</v>
      </c>
      <c r="F12">
        <f t="shared" si="4"/>
        <v>0.039968038348871575</v>
      </c>
      <c r="G12">
        <f t="shared" si="5"/>
        <v>0.9992009587217894</v>
      </c>
      <c r="H12">
        <f t="shared" si="6"/>
        <v>-0.0012561344779965047</v>
      </c>
      <c r="I12">
        <f t="shared" si="7"/>
        <v>0.9999992110627753</v>
      </c>
      <c r="J12">
        <f t="shared" si="8"/>
        <v>-0.9999968442523464</v>
      </c>
      <c r="K12">
        <f t="shared" si="9"/>
        <v>-0.002512266973970512</v>
      </c>
      <c r="L12">
        <f t="shared" si="10"/>
        <v>-0.4971053749619745</v>
      </c>
      <c r="M12">
        <f t="shared" si="11"/>
        <v>-0.8676901786835637</v>
      </c>
      <c r="N12" s="6">
        <f t="shared" si="12"/>
        <v>4.076401947189592E-09</v>
      </c>
      <c r="O12" s="6">
        <f t="shared" si="13"/>
        <v>-2.5605444293148693E-06</v>
      </c>
      <c r="P12" s="6">
        <f t="shared" si="14"/>
        <v>-1.5703192485629656E-06</v>
      </c>
      <c r="Q12" s="6">
        <f t="shared" si="15"/>
        <v>-0.9968060908119821</v>
      </c>
      <c r="R12" s="6">
        <f t="shared" si="16"/>
        <v>0.0015948922618379282</v>
      </c>
      <c r="S12" s="6">
        <f t="shared" si="17"/>
        <v>-0.005032421853680945</v>
      </c>
      <c r="T12" s="13">
        <f t="shared" si="18"/>
        <v>4.076401947189592E-09</v>
      </c>
      <c r="U12" s="13">
        <f t="shared" si="19"/>
        <v>-1.276083251026383E-06</v>
      </c>
      <c r="V12" s="13">
        <f t="shared" si="20"/>
        <v>-7.806166022959101E-07</v>
      </c>
      <c r="W12" s="13">
        <f t="shared" si="21"/>
        <v>-0.9968060908119821</v>
      </c>
      <c r="X12" s="13">
        <f t="shared" si="22"/>
        <v>0.0015948922618379282</v>
      </c>
      <c r="Y12" s="13">
        <f t="shared" si="23"/>
        <v>-1.7375588510263686</v>
      </c>
    </row>
    <row r="13" spans="1:25" ht="12.75">
      <c r="A13">
        <v>3</v>
      </c>
      <c r="B13" s="6">
        <f t="shared" si="0"/>
        <v>-0.9928921146985097</v>
      </c>
      <c r="C13" s="13">
        <f t="shared" si="1"/>
        <v>-0.999076035586344</v>
      </c>
      <c r="D13" s="11">
        <f t="shared" si="2"/>
        <v>-0.9928099242711225</v>
      </c>
      <c r="E13" s="4">
        <f t="shared" si="3"/>
        <v>50.08991914547278</v>
      </c>
      <c r="F13">
        <f t="shared" si="4"/>
        <v>0.05989229072794672</v>
      </c>
      <c r="G13">
        <f t="shared" si="5"/>
        <v>0.9982048454657786</v>
      </c>
      <c r="H13">
        <f t="shared" si="6"/>
        <v>-0.002824889511226719</v>
      </c>
      <c r="I13">
        <f t="shared" si="7"/>
        <v>0.9999960099916646</v>
      </c>
      <c r="J13">
        <f t="shared" si="8"/>
        <v>-0.9999840399984987</v>
      </c>
      <c r="K13">
        <f t="shared" si="9"/>
        <v>-0.005649756479788046</v>
      </c>
      <c r="L13">
        <f t="shared" si="10"/>
        <v>-0.4934711880413906</v>
      </c>
      <c r="M13">
        <f t="shared" si="11"/>
        <v>-0.8697621436766597</v>
      </c>
      <c r="N13" s="6">
        <f t="shared" si="12"/>
        <v>4.615572151969326E-08</v>
      </c>
      <c r="O13" s="6">
        <f t="shared" si="13"/>
        <v>-1.2965699990789223E-05</v>
      </c>
      <c r="P13" s="6">
        <f t="shared" si="14"/>
        <v>-7.894307569073674E-06</v>
      </c>
      <c r="Q13" s="6">
        <f t="shared" si="15"/>
        <v>-0.9928307713586698</v>
      </c>
      <c r="R13" s="6">
        <f t="shared" si="16"/>
        <v>0.0035742192991639016</v>
      </c>
      <c r="S13" s="6">
        <f t="shared" si="17"/>
        <v>-0.011339395993687967</v>
      </c>
      <c r="T13" s="13">
        <f t="shared" si="18"/>
        <v>4.615572151969326E-08</v>
      </c>
      <c r="U13" s="13">
        <f t="shared" si="19"/>
        <v>-6.434991849495085E-06</v>
      </c>
      <c r="V13" s="13">
        <f t="shared" si="20"/>
        <v>-3.895675509861914E-06</v>
      </c>
      <c r="W13" s="13">
        <f t="shared" si="21"/>
        <v>-0.9928307713586698</v>
      </c>
      <c r="X13" s="13">
        <f t="shared" si="22"/>
        <v>0.0035742192991639016</v>
      </c>
      <c r="Y13" s="13">
        <f t="shared" si="23"/>
        <v>-1.7444312153691288</v>
      </c>
    </row>
    <row r="14" spans="1:25" ht="12.75">
      <c r="A14">
        <v>4</v>
      </c>
      <c r="B14" s="6">
        <f t="shared" si="0"/>
        <v>-0.9874900498818359</v>
      </c>
      <c r="C14" s="13">
        <f t="shared" si="1"/>
        <v>-0.9984123129897329</v>
      </c>
      <c r="D14" s="11">
        <f t="shared" si="2"/>
        <v>-0.9872313484777535</v>
      </c>
      <c r="E14" s="4">
        <f t="shared" si="3"/>
        <v>50.15974481593781</v>
      </c>
      <c r="F14">
        <f t="shared" si="4"/>
        <v>0.07974522228289</v>
      </c>
      <c r="G14">
        <f t="shared" si="5"/>
        <v>0.996815278536125</v>
      </c>
      <c r="H14">
        <f t="shared" si="6"/>
        <v>-0.005018510336184058</v>
      </c>
      <c r="I14">
        <f t="shared" si="7"/>
        <v>0.9999874071977135</v>
      </c>
      <c r="J14">
        <f t="shared" si="8"/>
        <v>-0.9999496291080112</v>
      </c>
      <c r="K14">
        <f t="shared" si="9"/>
        <v>-0.010036894278151243</v>
      </c>
      <c r="L14">
        <f t="shared" si="10"/>
        <v>-0.48837493771464197</v>
      </c>
      <c r="M14">
        <f t="shared" si="11"/>
        <v>-0.8726338981567353</v>
      </c>
      <c r="N14" s="6">
        <f t="shared" si="12"/>
        <v>2.571745790531328E-07</v>
      </c>
      <c r="O14" s="6">
        <f t="shared" si="13"/>
        <v>-4.0988129383158966E-05</v>
      </c>
      <c r="P14" s="6">
        <f t="shared" si="14"/>
        <v>-2.4706765048064196E-05</v>
      </c>
      <c r="Q14" s="6">
        <f t="shared" si="15"/>
        <v>-0.9872969736077869</v>
      </c>
      <c r="R14" s="6">
        <f t="shared" si="16"/>
        <v>0.006318859774391428</v>
      </c>
      <c r="S14" s="6">
        <f t="shared" si="17"/>
        <v>-0.02019961808838919</v>
      </c>
      <c r="T14" s="13">
        <f t="shared" si="18"/>
        <v>2.571745790531328E-07</v>
      </c>
      <c r="U14" s="13">
        <f t="shared" si="19"/>
        <v>-2.0224923670593704E-05</v>
      </c>
      <c r="V14" s="13">
        <f t="shared" si="20"/>
        <v>-1.2066772655580732E-05</v>
      </c>
      <c r="W14" s="13">
        <f t="shared" si="21"/>
        <v>-0.9872969736077869</v>
      </c>
      <c r="X14" s="13">
        <f t="shared" si="22"/>
        <v>0.006318859774391428</v>
      </c>
      <c r="Y14" s="13">
        <f t="shared" si="23"/>
        <v>-1.754003927277567</v>
      </c>
    </row>
    <row r="15" spans="1:25" ht="12.75">
      <c r="A15">
        <v>5</v>
      </c>
      <c r="B15" s="6">
        <f t="shared" si="0"/>
        <v>-0.9807047593268264</v>
      </c>
      <c r="C15" s="13">
        <f t="shared" si="1"/>
        <v>-0.9976268873888093</v>
      </c>
      <c r="D15" s="11">
        <f t="shared" si="2"/>
        <v>-0.9800764806715458</v>
      </c>
      <c r="E15" s="4">
        <f t="shared" si="3"/>
        <v>50.24937810560445</v>
      </c>
      <c r="F15">
        <f t="shared" si="4"/>
        <v>0.09950371902099892</v>
      </c>
      <c r="G15">
        <f t="shared" si="5"/>
        <v>0.9950371902099892</v>
      </c>
      <c r="H15">
        <f t="shared" si="6"/>
        <v>-0.007834364101149021</v>
      </c>
      <c r="I15">
        <f t="shared" si="7"/>
        <v>0.9999693108986548</v>
      </c>
      <c r="J15">
        <f t="shared" si="8"/>
        <v>-0.9998772454782613</v>
      </c>
      <c r="K15">
        <f t="shared" si="9"/>
        <v>-0.015668247343110293</v>
      </c>
      <c r="L15">
        <f t="shared" si="10"/>
        <v>-0.48180855090609764</v>
      </c>
      <c r="M15">
        <f t="shared" si="11"/>
        <v>-0.8762765090276963</v>
      </c>
      <c r="N15" s="6">
        <f t="shared" si="12"/>
        <v>9.705901479276445E-07</v>
      </c>
      <c r="O15" s="6">
        <f t="shared" si="13"/>
        <v>-0.000100088496320553</v>
      </c>
      <c r="P15" s="6">
        <f t="shared" si="14"/>
        <v>-5.956485195401039E-05</v>
      </c>
      <c r="Q15" s="6">
        <f t="shared" si="15"/>
        <v>-0.9802358815205672</v>
      </c>
      <c r="R15" s="6">
        <f t="shared" si="16"/>
        <v>0.009802960494069209</v>
      </c>
      <c r="S15" s="6">
        <f t="shared" si="17"/>
        <v>-0.03164299686001318</v>
      </c>
      <c r="T15" s="13">
        <f t="shared" si="18"/>
        <v>9.705901479276445E-07</v>
      </c>
      <c r="U15" s="13">
        <f t="shared" si="19"/>
        <v>-4.901738485530795E-05</v>
      </c>
      <c r="V15" s="13">
        <f t="shared" si="20"/>
        <v>-2.8702378351625302E-05</v>
      </c>
      <c r="W15" s="13">
        <f t="shared" si="21"/>
        <v>-0.9802358815205672</v>
      </c>
      <c r="X15" s="13">
        <f t="shared" si="22"/>
        <v>0.009802960494069209</v>
      </c>
      <c r="Y15" s="13">
        <f t="shared" si="23"/>
        <v>-1.7662273254756309</v>
      </c>
    </row>
    <row r="16" spans="1:25" ht="12.75">
      <c r="A16">
        <v>6</v>
      </c>
      <c r="B16" s="6">
        <f t="shared" si="0"/>
        <v>-0.9726528905324043</v>
      </c>
      <c r="C16" s="13">
        <f t="shared" si="1"/>
        <v>-0.996766367348749</v>
      </c>
      <c r="D16" s="11">
        <f t="shared" si="2"/>
        <v>-0.9713584543564422</v>
      </c>
      <c r="E16" s="4">
        <f t="shared" si="3"/>
        <v>50.35871324805669</v>
      </c>
      <c r="F16">
        <f t="shared" si="4"/>
        <v>0.11914522061843064</v>
      </c>
      <c r="G16">
        <f t="shared" si="5"/>
        <v>0.992876838486922</v>
      </c>
      <c r="H16">
        <f t="shared" si="6"/>
        <v>-0.011269070521230317</v>
      </c>
      <c r="I16">
        <f t="shared" si="7"/>
        <v>0.9999365020087964</v>
      </c>
      <c r="J16">
        <f t="shared" si="8"/>
        <v>-0.9997460160991751</v>
      </c>
      <c r="K16">
        <f t="shared" si="9"/>
        <v>-0.022536709915778972</v>
      </c>
      <c r="L16">
        <f t="shared" si="10"/>
        <v>-0.47376209491759785</v>
      </c>
      <c r="M16">
        <f t="shared" si="11"/>
        <v>-0.8806528699886743</v>
      </c>
      <c r="N16" s="6">
        <f t="shared" si="12"/>
        <v>2.860617259832855E-06</v>
      </c>
      <c r="O16" s="6">
        <f t="shared" si="13"/>
        <v>-0.00020755696698200132</v>
      </c>
      <c r="P16" s="6">
        <f t="shared" si="14"/>
        <v>-0.00012162928505825807</v>
      </c>
      <c r="Q16" s="6">
        <f t="shared" si="15"/>
        <v>-0.9716869353097604</v>
      </c>
      <c r="R16" s="6">
        <f t="shared" si="16"/>
        <v>0.013994069002577393</v>
      </c>
      <c r="S16" s="6">
        <f t="shared" si="17"/>
        <v>-0.04570719122120864</v>
      </c>
      <c r="T16" s="13">
        <f t="shared" si="18"/>
        <v>2.860617259832855E-06</v>
      </c>
      <c r="U16" s="13">
        <f t="shared" si="19"/>
        <v>-0.00010071318627440822</v>
      </c>
      <c r="V16" s="13">
        <f t="shared" si="20"/>
        <v>-5.763798401254522E-05</v>
      </c>
      <c r="W16" s="13">
        <f t="shared" si="21"/>
        <v>-0.9716869353097604</v>
      </c>
      <c r="X16" s="13">
        <f t="shared" si="22"/>
        <v>0.013994069002577393</v>
      </c>
      <c r="Y16" s="13">
        <f t="shared" si="23"/>
        <v>-1.7810360575877633</v>
      </c>
    </row>
    <row r="17" spans="1:25" ht="12.75">
      <c r="A17">
        <v>7</v>
      </c>
      <c r="B17" s="6">
        <f t="shared" si="0"/>
        <v>-0.9634731650531961</v>
      </c>
      <c r="C17" s="13">
        <f t="shared" si="1"/>
        <v>-0.9958830349359764</v>
      </c>
      <c r="D17" s="11">
        <f t="shared" si="2"/>
        <v>-0.9610932589052256</v>
      </c>
      <c r="E17" s="4">
        <f t="shared" si="3"/>
        <v>50.48762224545735</v>
      </c>
      <c r="F17">
        <f t="shared" si="4"/>
        <v>0.1386478445344062</v>
      </c>
      <c r="G17">
        <f t="shared" si="5"/>
        <v>0.9903417466743302</v>
      </c>
      <c r="H17">
        <f t="shared" si="6"/>
        <v>-0.01531850547919228</v>
      </c>
      <c r="I17">
        <f t="shared" si="7"/>
        <v>0.9998826648111687</v>
      </c>
      <c r="J17">
        <f t="shared" si="8"/>
        <v>-0.9995306867797679</v>
      </c>
      <c r="K17">
        <f t="shared" si="9"/>
        <v>-0.030633416158918528</v>
      </c>
      <c r="L17">
        <f t="shared" si="10"/>
        <v>-0.46422410598567093</v>
      </c>
      <c r="M17">
        <f t="shared" si="11"/>
        <v>-0.8857177763948314</v>
      </c>
      <c r="N17" s="6">
        <f t="shared" si="12"/>
        <v>7.1036038456734474E-06</v>
      </c>
      <c r="O17" s="6">
        <f t="shared" si="13"/>
        <v>-0.00038446093214655763</v>
      </c>
      <c r="P17" s="6">
        <f t="shared" si="14"/>
        <v>-0.0002212786148124351</v>
      </c>
      <c r="Q17" s="6">
        <f t="shared" si="15"/>
        <v>-0.9616973611736102</v>
      </c>
      <c r="R17" s="6">
        <f t="shared" si="16"/>
        <v>0.0188536924225548</v>
      </c>
      <c r="S17" s="6">
        <f t="shared" si="17"/>
        <v>-0.06243699696004646</v>
      </c>
      <c r="T17" s="13">
        <f t="shared" si="18"/>
        <v>7.1036038456734474E-06</v>
      </c>
      <c r="U17" s="13">
        <f t="shared" si="19"/>
        <v>-0.00018450652581281709</v>
      </c>
      <c r="V17" s="13">
        <f t="shared" si="20"/>
        <v>-0.00010277109897045496</v>
      </c>
      <c r="W17" s="13">
        <f t="shared" si="21"/>
        <v>-0.9616973611736102</v>
      </c>
      <c r="X17" s="13">
        <f t="shared" si="22"/>
        <v>0.0188536924225548</v>
      </c>
      <c r="Y17" s="13">
        <f t="shared" si="23"/>
        <v>-1.7983479830649676</v>
      </c>
    </row>
    <row r="18" spans="1:25" ht="12.75">
      <c r="A18">
        <v>8</v>
      </c>
      <c r="B18" s="6">
        <f t="shared" si="0"/>
        <v>-0.9533241555411169</v>
      </c>
      <c r="C18" s="13">
        <f t="shared" si="1"/>
        <v>-0.9950322261042669</v>
      </c>
      <c r="D18" s="11">
        <f t="shared" si="2"/>
        <v>-0.9492997022048433</v>
      </c>
      <c r="E18" s="4">
        <f t="shared" si="3"/>
        <v>50.635955604688654</v>
      </c>
      <c r="F18">
        <f t="shared" si="4"/>
        <v>0.15799050110667284</v>
      </c>
      <c r="G18">
        <f t="shared" si="5"/>
        <v>0.9874406319167053</v>
      </c>
      <c r="H18">
        <f t="shared" si="6"/>
        <v>-0.019977805418922173</v>
      </c>
      <c r="I18">
        <f t="shared" si="7"/>
        <v>0.999800423729978</v>
      </c>
      <c r="J18">
        <f t="shared" si="8"/>
        <v>-0.9992017745812873</v>
      </c>
      <c r="K18">
        <f t="shared" si="9"/>
        <v>-0.03994763664606688</v>
      </c>
      <c r="L18">
        <f t="shared" si="10"/>
        <v>-0.4531819835126129</v>
      </c>
      <c r="M18">
        <f t="shared" si="11"/>
        <v>-0.8914180219288669</v>
      </c>
      <c r="N18" s="6">
        <f t="shared" si="12"/>
        <v>1.5551986099683412E-05</v>
      </c>
      <c r="O18" s="6">
        <f t="shared" si="13"/>
        <v>-0.000655541183953055</v>
      </c>
      <c r="P18" s="6">
        <f t="shared" si="14"/>
        <v>-0.0003696704343967228</v>
      </c>
      <c r="Q18" s="6">
        <f t="shared" si="15"/>
        <v>-0.9503216176895684</v>
      </c>
      <c r="R18" s="6">
        <f t="shared" si="16"/>
        <v>0.024337946996819022</v>
      </c>
      <c r="S18" s="6">
        <f t="shared" si="17"/>
        <v>-0.08188357956235676</v>
      </c>
      <c r="T18" s="13">
        <f t="shared" si="18"/>
        <v>1.5551986099683412E-05</v>
      </c>
      <c r="U18" s="13">
        <f t="shared" si="19"/>
        <v>-0.00031058091247711467</v>
      </c>
      <c r="V18" s="13">
        <f t="shared" si="20"/>
        <v>-0.00016766181262646196</v>
      </c>
      <c r="W18" s="13">
        <f t="shared" si="21"/>
        <v>-0.9503216176895684</v>
      </c>
      <c r="X18" s="13">
        <f t="shared" si="22"/>
        <v>0.024337946996819022</v>
      </c>
      <c r="Y18" s="13">
        <f t="shared" si="23"/>
        <v>-1.8180628662507115</v>
      </c>
    </row>
    <row r="19" spans="1:25" ht="12.75">
      <c r="A19">
        <v>9</v>
      </c>
      <c r="B19" s="6">
        <f t="shared" si="0"/>
        <v>-0.9423817348448363</v>
      </c>
      <c r="C19" s="13">
        <f t="shared" si="1"/>
        <v>-0.9942694025373422</v>
      </c>
      <c r="D19" s="11">
        <f t="shared" si="2"/>
        <v>-0.9359993667434185</v>
      </c>
      <c r="E19" s="4">
        <f t="shared" si="3"/>
        <v>50.80354318352215</v>
      </c>
      <c r="F19">
        <f t="shared" si="4"/>
        <v>0.17715299831526515</v>
      </c>
      <c r="G19">
        <f t="shared" si="5"/>
        <v>0.9841833239736952</v>
      </c>
      <c r="H19">
        <f t="shared" si="6"/>
        <v>-0.025241372527009597</v>
      </c>
      <c r="I19">
        <f t="shared" si="7"/>
        <v>0.9996813857989718</v>
      </c>
      <c r="J19">
        <f t="shared" si="8"/>
        <v>-0.9987257462259055</v>
      </c>
      <c r="K19">
        <f t="shared" si="9"/>
        <v>-0.0504666605345381</v>
      </c>
      <c r="L19">
        <f t="shared" si="10"/>
        <v>-0.4406224456696917</v>
      </c>
      <c r="M19">
        <f t="shared" si="11"/>
        <v>-0.8976925199488184</v>
      </c>
      <c r="N19" s="6">
        <f t="shared" si="12"/>
        <v>3.090943332232664E-05</v>
      </c>
      <c r="O19" s="6">
        <f t="shared" si="13"/>
        <v>-0.0010490384138237012</v>
      </c>
      <c r="P19" s="6">
        <f t="shared" si="14"/>
        <v>-0.000578266709612441</v>
      </c>
      <c r="Q19" s="6">
        <f t="shared" si="15"/>
        <v>-0.9376207704104117</v>
      </c>
      <c r="R19" s="6">
        <f t="shared" si="16"/>
        <v>0.03039828052313864</v>
      </c>
      <c r="S19" s="6">
        <f t="shared" si="17"/>
        <v>-0.1041035443403464</v>
      </c>
      <c r="T19" s="13">
        <f t="shared" si="18"/>
        <v>3.090943332232664E-05</v>
      </c>
      <c r="U19" s="13">
        <f t="shared" si="19"/>
        <v>-0.0004897323254744525</v>
      </c>
      <c r="V19" s="13">
        <f t="shared" si="20"/>
        <v>-0.00025512238249755266</v>
      </c>
      <c r="W19" s="13">
        <f t="shared" si="21"/>
        <v>-0.9376207704104117</v>
      </c>
      <c r="X19" s="13">
        <f t="shared" si="22"/>
        <v>0.03039828052313864</v>
      </c>
      <c r="Y19" s="13">
        <f t="shared" si="23"/>
        <v>-1.840060881394406</v>
      </c>
    </row>
    <row r="20" spans="1:25" ht="12.75">
      <c r="A20">
        <v>10</v>
      </c>
      <c r="B20" s="6">
        <f t="shared" si="0"/>
        <v>-0.9308362334513385</v>
      </c>
      <c r="C20" s="13">
        <f t="shared" si="1"/>
        <v>-0.9936469923540804</v>
      </c>
      <c r="D20" s="11">
        <f t="shared" si="2"/>
        <v>-0.9212165592545014</v>
      </c>
      <c r="E20" s="4">
        <f t="shared" si="3"/>
        <v>50.99019513592785</v>
      </c>
      <c r="F20">
        <f t="shared" si="4"/>
        <v>0.19611613513818404</v>
      </c>
      <c r="G20">
        <f t="shared" si="5"/>
        <v>0.9805806756909201</v>
      </c>
      <c r="H20">
        <f t="shared" si="6"/>
        <v>-0.031102880697119754</v>
      </c>
      <c r="I20">
        <f t="shared" si="7"/>
        <v>0.9995161883693234</v>
      </c>
      <c r="J20">
        <f t="shared" si="8"/>
        <v>-0.9980652216246815</v>
      </c>
      <c r="K20">
        <f t="shared" si="9"/>
        <v>-0.06217566552338188</v>
      </c>
      <c r="L20">
        <f t="shared" si="10"/>
        <v>-0.42653204137975803</v>
      </c>
      <c r="M20">
        <f t="shared" si="11"/>
        <v>-0.9044724526907475</v>
      </c>
      <c r="N20" s="6">
        <f t="shared" si="12"/>
        <v>5.689576695493856E-05</v>
      </c>
      <c r="O20" s="6">
        <f t="shared" si="13"/>
        <v>-0.0015964331902184725</v>
      </c>
      <c r="P20" s="6">
        <f t="shared" si="14"/>
        <v>-0.0008583415452698852</v>
      </c>
      <c r="Q20" s="6">
        <f t="shared" si="15"/>
        <v>-0.9236618073338948</v>
      </c>
      <c r="R20" s="6">
        <f t="shared" si="16"/>
        <v>0.03698224852071006</v>
      </c>
      <c r="S20" s="6">
        <f t="shared" si="17"/>
        <v>-0.12915783490653482</v>
      </c>
      <c r="T20" s="13">
        <f t="shared" si="18"/>
        <v>5.689576695493856E-05</v>
      </c>
      <c r="U20" s="13">
        <f t="shared" si="19"/>
        <v>-0.0007329178327933897</v>
      </c>
      <c r="V20" s="13">
        <f t="shared" si="20"/>
        <v>-0.0003668198866894236</v>
      </c>
      <c r="W20" s="13">
        <f t="shared" si="21"/>
        <v>-0.9236618073338948</v>
      </c>
      <c r="X20" s="13">
        <f t="shared" si="22"/>
        <v>0.03698224852071006</v>
      </c>
      <c r="Y20" s="13">
        <f t="shared" si="23"/>
        <v>-1.8642009565494626</v>
      </c>
    </row>
    <row r="21" spans="1:25" ht="12.75">
      <c r="A21">
        <v>11</v>
      </c>
      <c r="B21" s="6">
        <f t="shared" si="0"/>
        <v>-0.918889345763946</v>
      </c>
      <c r="C21" s="13">
        <f t="shared" si="1"/>
        <v>-0.9932110842123548</v>
      </c>
      <c r="D21" s="11">
        <f t="shared" si="2"/>
        <v>-0.9049782540510191</v>
      </c>
      <c r="E21" s="4">
        <f t="shared" si="3"/>
        <v>51.19570294468082</v>
      </c>
      <c r="F21">
        <f t="shared" si="4"/>
        <v>0.2148617826751198</v>
      </c>
      <c r="G21">
        <f t="shared" si="5"/>
        <v>0.97664446670509</v>
      </c>
      <c r="H21">
        <f t="shared" si="6"/>
        <v>-0.037555282271018044</v>
      </c>
      <c r="I21">
        <f t="shared" si="7"/>
        <v>0.9992945515580199</v>
      </c>
      <c r="J21">
        <f t="shared" si="8"/>
        <v>-0.9971792015470883</v>
      </c>
      <c r="K21">
        <f t="shared" si="9"/>
        <v>-0.07505757791130366</v>
      </c>
      <c r="L21">
        <f t="shared" si="10"/>
        <v>-0.41089771303988726</v>
      </c>
      <c r="M21">
        <f t="shared" si="11"/>
        <v>-0.9116814517245541</v>
      </c>
      <c r="N21" s="6">
        <f t="shared" si="12"/>
        <v>9.839092604184872E-05</v>
      </c>
      <c r="O21" s="6">
        <f t="shared" si="13"/>
        <v>-0.0023320854300090056</v>
      </c>
      <c r="P21" s="6">
        <f t="shared" si="14"/>
        <v>-0.001220490029763441</v>
      </c>
      <c r="Q21" s="6">
        <f t="shared" si="15"/>
        <v>-0.9085169086469951</v>
      </c>
      <c r="R21" s="6">
        <f t="shared" si="16"/>
        <v>0.0440343243555231</v>
      </c>
      <c r="S21" s="6">
        <f t="shared" si="17"/>
        <v>-0.15711045155056574</v>
      </c>
      <c r="T21" s="13">
        <f t="shared" si="18"/>
        <v>9.839092604184872E-05</v>
      </c>
      <c r="U21" s="13">
        <f t="shared" si="19"/>
        <v>-0.0010507318172053087</v>
      </c>
      <c r="V21" s="13">
        <f t="shared" si="20"/>
        <v>-0.0005029151843918601</v>
      </c>
      <c r="W21" s="13">
        <f t="shared" si="21"/>
        <v>-0.9085169086469951</v>
      </c>
      <c r="X21" s="13">
        <f t="shared" si="22"/>
        <v>0.0440343243555231</v>
      </c>
      <c r="Y21" s="13">
        <f t="shared" si="23"/>
        <v>-1.8903189888358995</v>
      </c>
    </row>
    <row r="22" spans="1:25" ht="12.75">
      <c r="A22">
        <v>12</v>
      </c>
      <c r="B22" s="6">
        <f t="shared" si="0"/>
        <v>-0.9067508293696109</v>
      </c>
      <c r="C22" s="13">
        <f t="shared" si="1"/>
        <v>-0.9929980646212464</v>
      </c>
      <c r="D22" s="11">
        <f t="shared" si="2"/>
        <v>-0.8873140301978943</v>
      </c>
      <c r="E22" s="4">
        <f t="shared" si="3"/>
        <v>51.419840528729765</v>
      </c>
      <c r="F22">
        <f t="shared" si="4"/>
        <v>0.2333729524753242</v>
      </c>
      <c r="G22">
        <f t="shared" si="5"/>
        <v>0.9723873019805175</v>
      </c>
      <c r="H22">
        <f t="shared" si="6"/>
        <v>-0.04459081554932015</v>
      </c>
      <c r="I22">
        <f t="shared" si="7"/>
        <v>0.9990053349049977</v>
      </c>
      <c r="J22">
        <f t="shared" si="8"/>
        <v>-0.996023318337293</v>
      </c>
      <c r="K22">
        <f t="shared" si="9"/>
        <v>-0.08909292524307111</v>
      </c>
      <c r="L22">
        <f t="shared" si="10"/>
        <v>-0.39370740374813407</v>
      </c>
      <c r="M22">
        <f t="shared" si="11"/>
        <v>-0.9192358131806571</v>
      </c>
      <c r="N22" s="6">
        <f t="shared" si="12"/>
        <v>0.000161548572147772</v>
      </c>
      <c r="O22" s="6">
        <f t="shared" si="13"/>
        <v>-0.003292763585509348</v>
      </c>
      <c r="P22" s="6">
        <f t="shared" si="14"/>
        <v>-0.0016741563351000048</v>
      </c>
      <c r="Q22" s="6">
        <f t="shared" si="15"/>
        <v>-0.892262684473286</v>
      </c>
      <c r="R22" s="6">
        <f t="shared" si="16"/>
        <v>0.05149672366400333</v>
      </c>
      <c r="S22" s="6">
        <f t="shared" si="17"/>
        <v>-0.18802698228026535</v>
      </c>
      <c r="T22" s="13">
        <f t="shared" si="18"/>
        <v>0.000161548572147772</v>
      </c>
      <c r="U22" s="13">
        <f t="shared" si="19"/>
        <v>-0.001452816695800481</v>
      </c>
      <c r="V22" s="13">
        <f t="shared" si="20"/>
        <v>-0.0006617593504347128</v>
      </c>
      <c r="W22" s="13">
        <f t="shared" si="21"/>
        <v>-0.892262684473286</v>
      </c>
      <c r="X22" s="13">
        <f t="shared" si="22"/>
        <v>0.05149672366400333</v>
      </c>
      <c r="Y22" s="13">
        <f t="shared" si="23"/>
        <v>-1.9182259694498323</v>
      </c>
    </row>
    <row r="23" spans="1:25" ht="12.75">
      <c r="A23">
        <v>13</v>
      </c>
      <c r="B23" s="6">
        <f t="shared" si="0"/>
        <v>-0.8946350445049579</v>
      </c>
      <c r="C23" s="13">
        <f t="shared" si="1"/>
        <v>-0.9930312915633115</v>
      </c>
      <c r="D23" s="11">
        <f t="shared" si="2"/>
        <v>-0.8682560026883984</v>
      </c>
      <c r="E23" s="4">
        <f t="shared" si="3"/>
        <v>51.66236541235796</v>
      </c>
      <c r="F23">
        <f t="shared" si="4"/>
        <v>0.25163385176495073</v>
      </c>
      <c r="G23">
        <f t="shared" si="5"/>
        <v>0.9678225067882721</v>
      </c>
      <c r="H23">
        <f t="shared" si="6"/>
        <v>-0.05220101306424053</v>
      </c>
      <c r="I23">
        <f t="shared" si="7"/>
        <v>0.9986365976845967</v>
      </c>
      <c r="J23">
        <f t="shared" si="8"/>
        <v>-0.994550108470134</v>
      </c>
      <c r="K23">
        <f t="shared" si="9"/>
        <v>-0.10425968416432468</v>
      </c>
      <c r="L23">
        <f t="shared" si="10"/>
        <v>-0.37495070225745725</v>
      </c>
      <c r="M23">
        <f t="shared" si="11"/>
        <v>-0.9270447512804545</v>
      </c>
      <c r="N23" s="6">
        <f t="shared" si="12"/>
        <v>0.0002538717592096785</v>
      </c>
      <c r="O23" s="6">
        <f t="shared" si="13"/>
        <v>-0.004517059021510897</v>
      </c>
      <c r="P23" s="6">
        <f t="shared" si="14"/>
        <v>-0.0022271980444548275</v>
      </c>
      <c r="Q23" s="6">
        <f t="shared" si="15"/>
        <v>-0.8749793942901831</v>
      </c>
      <c r="R23" s="6">
        <f t="shared" si="16"/>
        <v>0.05931022419826265</v>
      </c>
      <c r="S23" s="6">
        <f t="shared" si="17"/>
        <v>-0.22197294119155145</v>
      </c>
      <c r="T23" s="13">
        <f t="shared" si="18"/>
        <v>0.0002538717592096785</v>
      </c>
      <c r="U23" s="13">
        <f t="shared" si="19"/>
        <v>-0.0019472202082617836</v>
      </c>
      <c r="V23" s="13">
        <f t="shared" si="20"/>
        <v>-0.0008396655570420165</v>
      </c>
      <c r="W23" s="13">
        <f t="shared" si="21"/>
        <v>-0.8749793942901831</v>
      </c>
      <c r="X23" s="13">
        <f t="shared" si="22"/>
        <v>0.05931022419826265</v>
      </c>
      <c r="Y23" s="13">
        <f t="shared" si="23"/>
        <v>-1.9477060629694622</v>
      </c>
    </row>
    <row r="24" spans="1:25" ht="12.75">
      <c r="A24">
        <v>14</v>
      </c>
      <c r="B24" s="6">
        <f t="shared" si="0"/>
        <v>-0.8827573833434162</v>
      </c>
      <c r="C24" s="13">
        <f t="shared" si="1"/>
        <v>-0.9933178987533703</v>
      </c>
      <c r="D24" s="11">
        <f t="shared" si="2"/>
        <v>-0.8478387478049326</v>
      </c>
      <c r="E24" s="4">
        <f t="shared" si="3"/>
        <v>51.92301994298868</v>
      </c>
      <c r="F24">
        <f t="shared" si="4"/>
        <v>0.2696299255199709</v>
      </c>
      <c r="G24">
        <f t="shared" si="5"/>
        <v>0.9629640197141817</v>
      </c>
      <c r="H24">
        <f t="shared" si="6"/>
        <v>-0.06037671060583126</v>
      </c>
      <c r="I24">
        <f t="shared" si="7"/>
        <v>0.9981756623041956</v>
      </c>
      <c r="J24">
        <f t="shared" si="8"/>
        <v>-0.9927093056328394</v>
      </c>
      <c r="K24">
        <f t="shared" si="9"/>
        <v>-0.12053312619344875</v>
      </c>
      <c r="L24">
        <f t="shared" si="10"/>
        <v>-0.3546195183993687</v>
      </c>
      <c r="M24">
        <f t="shared" si="11"/>
        <v>-0.9350106936127521</v>
      </c>
      <c r="N24" s="6">
        <f t="shared" si="12"/>
        <v>0.00038424528802513913</v>
      </c>
      <c r="O24" s="6">
        <f t="shared" si="13"/>
        <v>-0.0060446869751891045</v>
      </c>
      <c r="P24" s="6">
        <f t="shared" si="14"/>
        <v>-0.0028855018182371503</v>
      </c>
      <c r="Q24" s="6">
        <f t="shared" si="15"/>
        <v>-0.856750161259705</v>
      </c>
      <c r="R24" s="6">
        <f t="shared" si="16"/>
        <v>0.0674149635904164</v>
      </c>
      <c r="S24" s="6">
        <f t="shared" si="17"/>
        <v>-0.2590119114266243</v>
      </c>
      <c r="T24" s="13">
        <f t="shared" si="18"/>
        <v>0.00038424528802513913</v>
      </c>
      <c r="U24" s="13">
        <f t="shared" si="19"/>
        <v>-0.002539716574172835</v>
      </c>
      <c r="V24" s="13">
        <f t="shared" si="20"/>
        <v>-0.0010307702963169554</v>
      </c>
      <c r="W24" s="13">
        <f t="shared" si="21"/>
        <v>-0.856750161259705</v>
      </c>
      <c r="X24" s="13">
        <f t="shared" si="22"/>
        <v>0.0674149635904164</v>
      </c>
      <c r="Y24" s="13">
        <f t="shared" si="23"/>
        <v>-1.9785146918059293</v>
      </c>
    </row>
    <row r="25" spans="1:25" ht="12.75">
      <c r="A25">
        <v>15</v>
      </c>
      <c r="B25" s="6">
        <f t="shared" si="0"/>
        <v>-0.8713306404614938</v>
      </c>
      <c r="C25" s="13">
        <f t="shared" si="1"/>
        <v>-0.9938458239748412</v>
      </c>
      <c r="D25" s="11">
        <f t="shared" si="2"/>
        <v>-0.8260992228600583</v>
      </c>
      <c r="E25" s="4">
        <f t="shared" si="3"/>
        <v>52.20153254455275</v>
      </c>
      <c r="F25">
        <f t="shared" si="4"/>
        <v>0.28734788556634544</v>
      </c>
      <c r="G25">
        <f t="shared" si="5"/>
        <v>0.9578262852211514</v>
      </c>
      <c r="H25">
        <f t="shared" si="6"/>
        <v>-0.0691080569924246</v>
      </c>
      <c r="I25">
        <f t="shared" si="7"/>
        <v>0.9976091802197551</v>
      </c>
      <c r="J25">
        <f t="shared" si="8"/>
        <v>-0.9904481529174636</v>
      </c>
      <c r="K25">
        <f t="shared" si="9"/>
        <v>-0.13788566416558565</v>
      </c>
      <c r="L25">
        <f t="shared" si="10"/>
        <v>-0.3327087813043042</v>
      </c>
      <c r="M25">
        <f t="shared" si="11"/>
        <v>-0.943029621402745</v>
      </c>
      <c r="N25" s="6">
        <f t="shared" si="12"/>
        <v>0.0005629217569645162</v>
      </c>
      <c r="O25" s="6">
        <f t="shared" si="13"/>
        <v>-0.00791568166410675</v>
      </c>
      <c r="P25" s="6">
        <f t="shared" si="14"/>
        <v>-0.0036526631063274477</v>
      </c>
      <c r="Q25" s="6">
        <f t="shared" si="15"/>
        <v>-0.8376601939725039</v>
      </c>
      <c r="R25" s="6">
        <f t="shared" si="16"/>
        <v>0.07575119939399043</v>
      </c>
      <c r="S25" s="6">
        <f t="shared" si="17"/>
        <v>-0.2992034932362843</v>
      </c>
      <c r="T25" s="13">
        <f t="shared" si="18"/>
        <v>0.0005629217569645162</v>
      </c>
      <c r="U25" s="13">
        <f t="shared" si="19"/>
        <v>-0.003233113653864373</v>
      </c>
      <c r="V25" s="13">
        <f t="shared" si="20"/>
        <v>-0.0012269931414801384</v>
      </c>
      <c r="W25" s="13">
        <f t="shared" si="21"/>
        <v>-0.8376601939725039</v>
      </c>
      <c r="X25" s="13">
        <f t="shared" si="22"/>
        <v>0.07575119939399043</v>
      </c>
      <c r="Y25" s="13">
        <f t="shared" si="23"/>
        <v>-2.0103766829075296</v>
      </c>
    </row>
    <row r="26" spans="1:25" ht="12.75">
      <c r="A26">
        <v>16</v>
      </c>
      <c r="B26" s="6">
        <f t="shared" si="0"/>
        <v>-0.8605613768765178</v>
      </c>
      <c r="C26" s="13">
        <f t="shared" si="1"/>
        <v>-0.9945811519391246</v>
      </c>
      <c r="D26" s="11">
        <f t="shared" si="2"/>
        <v>-0.8030766805281456</v>
      </c>
      <c r="E26" s="4">
        <f t="shared" si="3"/>
        <v>52.49761899362675</v>
      </c>
      <c r="F26">
        <f t="shared" si="4"/>
        <v>0.3047757271037837</v>
      </c>
      <c r="G26">
        <f t="shared" si="5"/>
        <v>0.9524241471993241</v>
      </c>
      <c r="H26">
        <f t="shared" si="6"/>
        <v>-0.0783845245752378</v>
      </c>
      <c r="I26">
        <f t="shared" si="7"/>
        <v>0.9969231998038334</v>
      </c>
      <c r="J26">
        <f t="shared" si="8"/>
        <v>-0.9877117326142278</v>
      </c>
      <c r="K26">
        <f t="shared" si="9"/>
        <v>-0.15628670210929657</v>
      </c>
      <c r="L26">
        <f t="shared" si="10"/>
        <v>-0.30921715239906267</v>
      </c>
      <c r="M26">
        <f t="shared" si="11"/>
        <v>-0.9509914577230517</v>
      </c>
      <c r="N26" s="6">
        <f t="shared" si="12"/>
        <v>0.0008014607458578772</v>
      </c>
      <c r="O26" s="6">
        <f t="shared" si="13"/>
        <v>-0.010169499121363966</v>
      </c>
      <c r="P26" s="6">
        <f t="shared" si="14"/>
        <v>-0.004529739803256698</v>
      </c>
      <c r="Q26" s="6">
        <f t="shared" si="15"/>
        <v>-0.8177960270900513</v>
      </c>
      <c r="R26" s="6">
        <f t="shared" si="16"/>
        <v>0.0842600179895138</v>
      </c>
      <c r="S26" s="6">
        <f t="shared" si="17"/>
        <v>-0.34260106152951775</v>
      </c>
      <c r="T26" s="13">
        <f t="shared" si="18"/>
        <v>0.0008014607458578772</v>
      </c>
      <c r="U26" s="13">
        <f t="shared" si="19"/>
        <v>-0.00402657228975312</v>
      </c>
      <c r="V26" s="13">
        <f t="shared" si="20"/>
        <v>-0.0014180992255346527</v>
      </c>
      <c r="W26" s="13">
        <f t="shared" si="21"/>
        <v>-0.8177960270900513</v>
      </c>
      <c r="X26" s="13">
        <f t="shared" si="22"/>
        <v>0.0842600179895138</v>
      </c>
      <c r="Y26" s="13">
        <f t="shared" si="23"/>
        <v>-2.0429845398450612</v>
      </c>
    </row>
    <row r="27" spans="1:25" ht="12.75">
      <c r="A27">
        <v>17</v>
      </c>
      <c r="B27" s="6">
        <f t="shared" si="0"/>
        <v>-0.8506463303663051</v>
      </c>
      <c r="C27" s="13">
        <f t="shared" si="1"/>
        <v>-0.9954658570516192</v>
      </c>
      <c r="D27" s="11">
        <f t="shared" si="2"/>
        <v>-0.7788125779920038</v>
      </c>
      <c r="E27" s="4">
        <f t="shared" si="3"/>
        <v>52.81098370604357</v>
      </c>
      <c r="F27">
        <f t="shared" si="4"/>
        <v>0.32190273323870233</v>
      </c>
      <c r="G27">
        <f t="shared" si="5"/>
        <v>0.9467727448197127</v>
      </c>
      <c r="H27">
        <f t="shared" si="6"/>
        <v>-0.0881949204663193</v>
      </c>
      <c r="I27">
        <f t="shared" si="7"/>
        <v>0.9961032356156362</v>
      </c>
      <c r="J27">
        <f t="shared" si="8"/>
        <v>-0.9844433120078793</v>
      </c>
      <c r="K27">
        <f t="shared" si="9"/>
        <v>-0.1757024912827287</v>
      </c>
      <c r="L27">
        <f t="shared" si="10"/>
        <v>-0.2841477448873632</v>
      </c>
      <c r="M27">
        <f t="shared" si="11"/>
        <v>-0.9587805062032843</v>
      </c>
      <c r="N27" s="6">
        <f t="shared" si="12"/>
        <v>0.0011126228772693017</v>
      </c>
      <c r="O27" s="6">
        <f t="shared" si="13"/>
        <v>-0.012844046811414855</v>
      </c>
      <c r="P27" s="6">
        <f t="shared" si="14"/>
        <v>-0.005515086671593606</v>
      </c>
      <c r="Q27" s="6">
        <f t="shared" si="15"/>
        <v>-0.7972447911401953</v>
      </c>
      <c r="R27" s="6">
        <f t="shared" si="16"/>
        <v>0.09288398141497595</v>
      </c>
      <c r="S27" s="6">
        <f t="shared" si="17"/>
        <v>-0.3892493417012512</v>
      </c>
      <c r="T27" s="13">
        <f t="shared" si="18"/>
        <v>0.0011126228772693017</v>
      </c>
      <c r="U27" s="13">
        <f t="shared" si="19"/>
        <v>-0.004914966914342737</v>
      </c>
      <c r="V27" s="13">
        <f t="shared" si="20"/>
        <v>-0.001591863565404703</v>
      </c>
      <c r="W27" s="13">
        <f t="shared" si="21"/>
        <v>-0.7972447911401953</v>
      </c>
      <c r="X27" s="13">
        <f t="shared" si="22"/>
        <v>0.09288398141497595</v>
      </c>
      <c r="Y27" s="13">
        <f t="shared" si="23"/>
        <v>-2.0759969089552373</v>
      </c>
    </row>
    <row r="28" spans="1:25" ht="12.75">
      <c r="A28">
        <v>18</v>
      </c>
      <c r="B28" s="6">
        <f t="shared" si="0"/>
        <v>-0.841768924377916</v>
      </c>
      <c r="C28" s="13">
        <f t="shared" si="1"/>
        <v>-0.9964160244257585</v>
      </c>
      <c r="D28" s="11">
        <f t="shared" si="2"/>
        <v>-0.7533504811421701</v>
      </c>
      <c r="E28" s="4">
        <f t="shared" si="3"/>
        <v>53.14132102234569</v>
      </c>
      <c r="F28">
        <f t="shared" si="4"/>
        <v>0.33871946827274163</v>
      </c>
      <c r="G28">
        <f t="shared" si="5"/>
        <v>0.9408874118687268</v>
      </c>
      <c r="H28">
        <f t="shared" si="6"/>
        <v>-0.09852739847830333</v>
      </c>
      <c r="I28">
        <f t="shared" si="7"/>
        <v>0.9951343385438458</v>
      </c>
      <c r="J28">
        <f t="shared" si="8"/>
        <v>-0.9805847034981953</v>
      </c>
      <c r="K28">
        <f t="shared" si="9"/>
        <v>-0.19609599502630462</v>
      </c>
      <c r="L28">
        <f t="shared" si="10"/>
        <v>-0.25750884122019213</v>
      </c>
      <c r="M28">
        <f t="shared" si="11"/>
        <v>-0.9662759423132886</v>
      </c>
      <c r="N28" s="6">
        <f t="shared" si="12"/>
        <v>0.0015102225597362596</v>
      </c>
      <c r="O28" s="6">
        <f t="shared" si="13"/>
        <v>-0.015974663691875987</v>
      </c>
      <c r="P28" s="6">
        <f t="shared" si="14"/>
        <v>-0.006604274177073125</v>
      </c>
      <c r="Q28" s="6">
        <f t="shared" si="15"/>
        <v>-0.7760935203355922</v>
      </c>
      <c r="R28" s="6">
        <f t="shared" si="16"/>
        <v>0.10156770377741575</v>
      </c>
      <c r="S28" s="6">
        <f t="shared" si="17"/>
        <v>-0.43918181739015993</v>
      </c>
      <c r="T28" s="13">
        <f t="shared" si="18"/>
        <v>0.0015102225597362596</v>
      </c>
      <c r="U28" s="13">
        <f t="shared" si="19"/>
        <v>-0.005888318030814041</v>
      </c>
      <c r="V28" s="13">
        <f t="shared" si="20"/>
        <v>-0.001734331551748164</v>
      </c>
      <c r="W28" s="13">
        <f t="shared" si="21"/>
        <v>-0.7760935203355922</v>
      </c>
      <c r="X28" s="13">
        <f t="shared" si="22"/>
        <v>0.10156770377741575</v>
      </c>
      <c r="Y28" s="13">
        <f t="shared" si="23"/>
        <v>-2.1090373130496163</v>
      </c>
    </row>
    <row r="29" spans="1:25" ht="12.75">
      <c r="A29">
        <v>19</v>
      </c>
      <c r="B29" s="6">
        <f t="shared" si="0"/>
        <v>-0.8340959267126039</v>
      </c>
      <c r="C29" s="13">
        <f t="shared" si="1"/>
        <v>-0.9973206185916493</v>
      </c>
      <c r="D29" s="11">
        <f t="shared" si="2"/>
        <v>-0.7267359640792299</v>
      </c>
      <c r="E29" s="4">
        <f t="shared" si="3"/>
        <v>53.48831648126533</v>
      </c>
      <c r="F29">
        <f t="shared" si="4"/>
        <v>0.3552177606235726</v>
      </c>
      <c r="G29">
        <f t="shared" si="5"/>
        <v>0.9347835805883489</v>
      </c>
      <c r="H29">
        <f t="shared" si="6"/>
        <v>-0.10936947176367164</v>
      </c>
      <c r="I29">
        <f t="shared" si="7"/>
        <v>0.9940011663203094</v>
      </c>
      <c r="J29">
        <f t="shared" si="8"/>
        <v>-0.9760766372922709</v>
      </c>
      <c r="K29">
        <f t="shared" si="9"/>
        <v>-0.2174267649858515</v>
      </c>
      <c r="L29">
        <f t="shared" si="10"/>
        <v>-0.22931459994067768</v>
      </c>
      <c r="M29">
        <f t="shared" si="11"/>
        <v>-0.9733523587345165</v>
      </c>
      <c r="N29" s="6">
        <f t="shared" si="12"/>
        <v>0.0020089449320510188</v>
      </c>
      <c r="O29" s="6">
        <f t="shared" si="13"/>
        <v>-0.019593077888678766</v>
      </c>
      <c r="P29" s="6">
        <f t="shared" si="14"/>
        <v>-0.007790092232343902</v>
      </c>
      <c r="Q29" s="6">
        <f t="shared" si="15"/>
        <v>-0.7544285058018304</v>
      </c>
      <c r="R29" s="6">
        <f t="shared" si="16"/>
        <v>0.1102583515050906</v>
      </c>
      <c r="S29" s="6">
        <f t="shared" si="17"/>
        <v>-0.4924179890291135</v>
      </c>
      <c r="T29" s="13">
        <f t="shared" si="18"/>
        <v>0.0020089449320510188</v>
      </c>
      <c r="U29" s="13">
        <f t="shared" si="19"/>
        <v>-0.006931327148062336</v>
      </c>
      <c r="V29" s="13">
        <f t="shared" si="20"/>
        <v>-0.0018301655992059346</v>
      </c>
      <c r="W29" s="13">
        <f t="shared" si="21"/>
        <v>-0.7544285058018304</v>
      </c>
      <c r="X29" s="13">
        <f t="shared" si="22"/>
        <v>0.1102583515050906</v>
      </c>
      <c r="Y29" s="13">
        <f t="shared" si="23"/>
        <v>-2.1416932300470606</v>
      </c>
    </row>
    <row r="30" spans="1:25" ht="12.75">
      <c r="A30">
        <v>20</v>
      </c>
      <c r="B30" s="6">
        <f t="shared" si="0"/>
        <v>-0.8277743073513392</v>
      </c>
      <c r="C30" s="13">
        <f t="shared" si="1"/>
        <v>-0.9980408587645058</v>
      </c>
      <c r="D30" s="11">
        <f t="shared" si="2"/>
        <v>-0.699016504181478</v>
      </c>
      <c r="E30" s="4">
        <f t="shared" si="3"/>
        <v>53.85164807134504</v>
      </c>
      <c r="F30">
        <f t="shared" si="4"/>
        <v>0.3713906763541037</v>
      </c>
      <c r="G30">
        <f t="shared" si="5"/>
        <v>0.9284766908852593</v>
      </c>
      <c r="H30">
        <f t="shared" si="6"/>
        <v>-0.12070802614052921</v>
      </c>
      <c r="I30">
        <f t="shared" si="7"/>
        <v>0.9926880539349999</v>
      </c>
      <c r="J30">
        <f t="shared" si="8"/>
        <v>-0.9708591448505146</v>
      </c>
      <c r="K30">
        <f t="shared" si="9"/>
        <v>-0.2396508311275541</v>
      </c>
      <c r="L30">
        <f t="shared" si="10"/>
        <v>-0.1995857432448369</v>
      </c>
      <c r="M30">
        <f t="shared" si="11"/>
        <v>-0.979880365704613</v>
      </c>
      <c r="N30" s="6">
        <f t="shared" si="12"/>
        <v>0.002624133830825372</v>
      </c>
      <c r="O30" s="6">
        <f t="shared" si="13"/>
        <v>-0.023726371383859086</v>
      </c>
      <c r="P30" s="6">
        <f t="shared" si="14"/>
        <v>-0.009062636367394775</v>
      </c>
      <c r="Q30" s="6">
        <f t="shared" si="15"/>
        <v>-0.7323347000782232</v>
      </c>
      <c r="R30" s="6">
        <f t="shared" si="16"/>
        <v>0.11890606420927466</v>
      </c>
      <c r="S30" s="6">
        <f t="shared" si="17"/>
        <v>-0.5489605074961011</v>
      </c>
      <c r="T30" s="13">
        <f t="shared" si="18"/>
        <v>0.002624133830825372</v>
      </c>
      <c r="U30" s="13">
        <f t="shared" si="19"/>
        <v>-0.008023043138327027</v>
      </c>
      <c r="V30" s="13">
        <f t="shared" si="20"/>
        <v>-0.001863064302106024</v>
      </c>
      <c r="W30" s="13">
        <f t="shared" si="21"/>
        <v>-0.7323347000782232</v>
      </c>
      <c r="X30" s="13">
        <f t="shared" si="22"/>
        <v>0.11890606420927466</v>
      </c>
      <c r="Y30" s="13">
        <f t="shared" si="23"/>
        <v>-2.1735155964948363</v>
      </c>
    </row>
    <row r="31" spans="1:25" ht="12.75">
      <c r="A31">
        <v>21</v>
      </c>
      <c r="B31" s="6">
        <f t="shared" si="0"/>
        <v>-0.822928342283611</v>
      </c>
      <c r="C31" s="13">
        <f t="shared" si="1"/>
        <v>-0.9984102474721597</v>
      </c>
      <c r="D31" s="11">
        <f t="shared" si="2"/>
        <v>-0.6702413730114747</v>
      </c>
      <c r="E31" s="4">
        <f t="shared" si="3"/>
        <v>54.230987451824994</v>
      </c>
      <c r="F31">
        <f t="shared" si="4"/>
        <v>0.3872324843550918</v>
      </c>
      <c r="G31">
        <f t="shared" si="5"/>
        <v>0.9219821056073614</v>
      </c>
      <c r="H31">
        <f t="shared" si="6"/>
        <v>-0.13252933409117626</v>
      </c>
      <c r="I31">
        <f t="shared" si="7"/>
        <v>0.9911790835188914</v>
      </c>
      <c r="J31">
        <f t="shared" si="8"/>
        <v>-0.9648719512106988</v>
      </c>
      <c r="K31">
        <f t="shared" si="9"/>
        <v>-0.2627206078077221</v>
      </c>
      <c r="L31">
        <f t="shared" si="10"/>
        <v>-0.16835021663598773</v>
      </c>
      <c r="M31">
        <f t="shared" si="11"/>
        <v>-0.9857272465335509</v>
      </c>
      <c r="N31" s="6">
        <f t="shared" si="12"/>
        <v>0.003371558463895398</v>
      </c>
      <c r="O31" s="6">
        <f t="shared" si="13"/>
        <v>-0.028395982006292207</v>
      </c>
      <c r="P31" s="6">
        <f t="shared" si="14"/>
        <v>-0.01040947114780788</v>
      </c>
      <c r="Q31" s="6">
        <f t="shared" si="15"/>
        <v>-0.7098951772405112</v>
      </c>
      <c r="R31" s="6">
        <f t="shared" si="16"/>
        <v>0.12746429525655933</v>
      </c>
      <c r="S31" s="6">
        <f t="shared" si="17"/>
        <v>-0.6087922127267384</v>
      </c>
      <c r="T31" s="13">
        <f t="shared" si="18"/>
        <v>0.003371558463895398</v>
      </c>
      <c r="U31" s="13">
        <f t="shared" si="19"/>
        <v>-0.009136685842209976</v>
      </c>
      <c r="V31" s="13">
        <f t="shared" si="20"/>
        <v>-0.0018162376060373647</v>
      </c>
      <c r="W31" s="13">
        <f t="shared" si="21"/>
        <v>-0.7098951772405112</v>
      </c>
      <c r="X31" s="13">
        <f t="shared" si="22"/>
        <v>0.12746429525655933</v>
      </c>
      <c r="Y31" s="13">
        <f t="shared" si="23"/>
        <v>-2.2040188170486092</v>
      </c>
    </row>
    <row r="32" spans="1:25" ht="12.75">
      <c r="A32">
        <v>22</v>
      </c>
      <c r="B32" s="6">
        <f t="shared" si="0"/>
        <v>-0.8196570070543298</v>
      </c>
      <c r="C32" s="13">
        <f t="shared" si="1"/>
        <v>-0.9982352860240951</v>
      </c>
      <c r="D32" s="11">
        <f t="shared" si="2"/>
        <v>-0.6404615233455005</v>
      </c>
      <c r="E32" s="4">
        <f t="shared" si="3"/>
        <v>54.62600113499065</v>
      </c>
      <c r="F32">
        <f t="shared" si="4"/>
        <v>0.40273861426601687</v>
      </c>
      <c r="G32">
        <f t="shared" si="5"/>
        <v>0.9153150324227656</v>
      </c>
      <c r="H32">
        <f t="shared" si="6"/>
        <v>-0.14481906941906927</v>
      </c>
      <c r="I32">
        <f t="shared" si="7"/>
        <v>0.9894581533003782</v>
      </c>
      <c r="J32">
        <f t="shared" si="8"/>
        <v>-0.9580548742651895</v>
      </c>
      <c r="K32">
        <f t="shared" si="9"/>
        <v>-0.2865848179801431</v>
      </c>
      <c r="L32">
        <f t="shared" si="10"/>
        <v>-0.1356438121667915</v>
      </c>
      <c r="M32">
        <f t="shared" si="11"/>
        <v>-0.9907576677577924</v>
      </c>
      <c r="N32" s="6">
        <f t="shared" si="12"/>
        <v>0.004267166889709488</v>
      </c>
      <c r="O32" s="6">
        <f t="shared" si="13"/>
        <v>-0.033616772579931876</v>
      </c>
      <c r="P32" s="6">
        <f t="shared" si="14"/>
        <v>-0.011815863337981774</v>
      </c>
      <c r="Q32" s="6">
        <f t="shared" si="15"/>
        <v>-0.687190651535481</v>
      </c>
      <c r="R32" s="6">
        <f t="shared" si="16"/>
        <v>0.13589007324138028</v>
      </c>
      <c r="S32" s="6">
        <f t="shared" si="17"/>
        <v>-0.6718731126773898</v>
      </c>
      <c r="T32" s="13">
        <f t="shared" si="18"/>
        <v>0.004267166889709488</v>
      </c>
      <c r="U32" s="13">
        <f t="shared" si="19"/>
        <v>-0.010239648227840568</v>
      </c>
      <c r="V32" s="13">
        <f t="shared" si="20"/>
        <v>-0.0016729195688659866</v>
      </c>
      <c r="W32" s="13">
        <f t="shared" si="21"/>
        <v>-0.687190651535481</v>
      </c>
      <c r="X32" s="13">
        <f t="shared" si="22"/>
        <v>0.13589007324138028</v>
      </c>
      <c r="Y32" s="13">
        <f t="shared" si="23"/>
        <v>-2.232681360342575</v>
      </c>
    </row>
    <row r="33" spans="1:25" ht="12.75">
      <c r="A33">
        <v>23</v>
      </c>
      <c r="B33" s="6">
        <f t="shared" si="0"/>
        <v>-0.8180316999910424</v>
      </c>
      <c r="C33" s="13">
        <f t="shared" si="1"/>
        <v>-0.9972968959977144</v>
      </c>
      <c r="D33" s="11">
        <f t="shared" si="2"/>
        <v>-0.609729472619573</v>
      </c>
      <c r="E33" s="4">
        <f t="shared" si="3"/>
        <v>55.036351623268054</v>
      </c>
      <c r="F33">
        <f t="shared" si="4"/>
        <v>0.41790560823214434</v>
      </c>
      <c r="G33">
        <f t="shared" si="5"/>
        <v>0.9084904526785746</v>
      </c>
      <c r="H33">
        <f t="shared" si="6"/>
        <v>-0.15756232254908745</v>
      </c>
      <c r="I33">
        <f t="shared" si="7"/>
        <v>0.9875090452815799</v>
      </c>
      <c r="J33">
        <f t="shared" si="8"/>
        <v>-0.9503482290258747</v>
      </c>
      <c r="K33">
        <f t="shared" si="9"/>
        <v>-0.3111884374255954</v>
      </c>
      <c r="L33">
        <f t="shared" si="10"/>
        <v>-0.1015107469585574</v>
      </c>
      <c r="M33">
        <f t="shared" si="11"/>
        <v>-0.9948344426345098</v>
      </c>
      <c r="N33" s="6">
        <f t="shared" si="12"/>
        <v>0.0053268344050039305</v>
      </c>
      <c r="O33" s="6">
        <f t="shared" si="13"/>
        <v>-0.03939619541059398</v>
      </c>
      <c r="P33" s="6">
        <f t="shared" si="14"/>
        <v>-0.013265075420699605</v>
      </c>
      <c r="Q33" s="6">
        <f t="shared" si="15"/>
        <v>-0.6642990560496753</v>
      </c>
      <c r="R33" s="6">
        <f t="shared" si="16"/>
        <v>0.14414418734885978</v>
      </c>
      <c r="S33" s="6">
        <f t="shared" si="17"/>
        <v>-0.7381373433919398</v>
      </c>
      <c r="T33" s="13">
        <f t="shared" si="18"/>
        <v>0.0053268344050039305</v>
      </c>
      <c r="U33" s="13">
        <f t="shared" si="19"/>
        <v>-0.011293692751014757</v>
      </c>
      <c r="V33" s="13">
        <f t="shared" si="20"/>
        <v>-0.00141689927259301</v>
      </c>
      <c r="W33" s="13">
        <f t="shared" si="21"/>
        <v>-0.6642990560496753</v>
      </c>
      <c r="X33" s="13">
        <f t="shared" si="22"/>
        <v>0.14414418734885978</v>
      </c>
      <c r="Y33" s="13">
        <f t="shared" si="23"/>
        <v>-2.258947019080135</v>
      </c>
    </row>
    <row r="34" spans="1:25" ht="12.75">
      <c r="A34">
        <v>24</v>
      </c>
      <c r="B34" s="6">
        <f t="shared" si="0"/>
        <v>-0.818094330765962</v>
      </c>
      <c r="C34" s="13">
        <f t="shared" si="1"/>
        <v>-0.9953525509041656</v>
      </c>
      <c r="D34" s="11">
        <f t="shared" si="2"/>
        <v>-0.578099183094517</v>
      </c>
      <c r="E34" s="4">
        <f t="shared" si="3"/>
        <v>55.46169849544819</v>
      </c>
      <c r="F34">
        <f t="shared" si="4"/>
        <v>0.4327310675847713</v>
      </c>
      <c r="G34">
        <f t="shared" si="5"/>
        <v>0.9015230574682735</v>
      </c>
      <c r="H34">
        <f t="shared" si="6"/>
        <v>-0.17074361645535419</v>
      </c>
      <c r="I34">
        <f t="shared" si="7"/>
        <v>0.985315491322321</v>
      </c>
      <c r="J34">
        <f t="shared" si="8"/>
        <v>-0.9416932348794939</v>
      </c>
      <c r="K34">
        <f t="shared" si="9"/>
        <v>-0.3364726606757145</v>
      </c>
      <c r="L34">
        <f t="shared" si="10"/>
        <v>-0.06600418896141302</v>
      </c>
      <c r="M34">
        <f t="shared" si="11"/>
        <v>-0.9978193458936072</v>
      </c>
      <c r="N34" s="6">
        <f t="shared" si="12"/>
        <v>0.006566114578446952</v>
      </c>
      <c r="O34" s="6">
        <f t="shared" si="13"/>
        <v>-0.04573357753062661</v>
      </c>
      <c r="P34" s="6">
        <f t="shared" si="14"/>
        <v>-0.014738708675762751</v>
      </c>
      <c r="Q34" s="6">
        <f t="shared" si="15"/>
        <v>-0.6412951816866533</v>
      </c>
      <c r="R34" s="6">
        <f t="shared" si="16"/>
        <v>0.15219130108343296</v>
      </c>
      <c r="S34" s="6">
        <f t="shared" si="17"/>
        <v>-0.8074901559846378</v>
      </c>
      <c r="T34" s="13">
        <f t="shared" si="18"/>
        <v>0.006566114578446952</v>
      </c>
      <c r="U34" s="13">
        <f t="shared" si="19"/>
        <v>-0.012255351050841056</v>
      </c>
      <c r="V34" s="13">
        <f t="shared" si="20"/>
        <v>-0.0010330503357675188</v>
      </c>
      <c r="W34" s="13">
        <f t="shared" si="21"/>
        <v>-0.6412951816866533</v>
      </c>
      <c r="X34" s="13">
        <f t="shared" si="22"/>
        <v>0.15219130108343296</v>
      </c>
      <c r="Y34" s="13">
        <f t="shared" si="23"/>
        <v>-2.282226907429733</v>
      </c>
    </row>
    <row r="35" spans="1:25" ht="12.75">
      <c r="A35">
        <v>25</v>
      </c>
      <c r="B35" s="6">
        <f t="shared" si="0"/>
        <v>-0.8198558051416103</v>
      </c>
      <c r="C35" s="13">
        <f t="shared" si="1"/>
        <v>-0.9921391067760873</v>
      </c>
      <c r="D35" s="11">
        <f t="shared" si="2"/>
        <v>-0.5456259390505821</v>
      </c>
      <c r="E35" s="4">
        <f t="shared" si="3"/>
        <v>55.90169943749474</v>
      </c>
      <c r="F35">
        <f t="shared" si="4"/>
        <v>0.4472135954999579</v>
      </c>
      <c r="G35">
        <f t="shared" si="5"/>
        <v>0.8944271909999159</v>
      </c>
      <c r="H35">
        <f t="shared" si="6"/>
        <v>-0.18434692320021567</v>
      </c>
      <c r="I35">
        <f t="shared" si="7"/>
        <v>0.9828612373609074</v>
      </c>
      <c r="J35">
        <f t="shared" si="8"/>
        <v>-0.9320324238132276</v>
      </c>
      <c r="K35">
        <f t="shared" si="9"/>
        <v>-0.3623748900804803</v>
      </c>
      <c r="L35">
        <f t="shared" si="10"/>
        <v>-0.02918672226943744</v>
      </c>
      <c r="M35">
        <f t="shared" si="11"/>
        <v>-0.9995739768737313</v>
      </c>
      <c r="N35" s="6">
        <f t="shared" si="12"/>
        <v>0.007999999999999998</v>
      </c>
      <c r="O35" s="6">
        <f t="shared" si="13"/>
        <v>-0.052619548464616785</v>
      </c>
      <c r="P35" s="6">
        <f t="shared" si="14"/>
        <v>-0.01621708410216133</v>
      </c>
      <c r="Q35" s="6">
        <f t="shared" si="15"/>
        <v>-0.6182503756202328</v>
      </c>
      <c r="R35" s="6">
        <f t="shared" si="16"/>
        <v>0.15999999999999998</v>
      </c>
      <c r="S35" s="6">
        <f t="shared" si="17"/>
        <v>-0.8798049809662463</v>
      </c>
      <c r="T35" s="13">
        <f t="shared" si="18"/>
        <v>0.007999999999999998</v>
      </c>
      <c r="U35" s="13">
        <f t="shared" si="19"/>
        <v>-0.01307652907415068</v>
      </c>
      <c r="V35" s="13">
        <f t="shared" si="20"/>
        <v>-0.00050784019698948</v>
      </c>
      <c r="W35" s="13">
        <f t="shared" si="21"/>
        <v>-0.6182503756202328</v>
      </c>
      <c r="X35" s="13">
        <f t="shared" si="22"/>
        <v>0.15999999999999998</v>
      </c>
      <c r="Y35" s="13">
        <f t="shared" si="23"/>
        <v>-2.3019022617794653</v>
      </c>
    </row>
    <row r="36" spans="1:25" ht="12.75">
      <c r="A36">
        <v>26</v>
      </c>
      <c r="B36" s="6">
        <f t="shared" si="0"/>
        <v>-0.8232949315088912</v>
      </c>
      <c r="C36" s="13">
        <f t="shared" si="1"/>
        <v>-0.9873763049039165</v>
      </c>
      <c r="D36" s="11">
        <f t="shared" si="2"/>
        <v>-0.512366221329201</v>
      </c>
      <c r="E36" s="4">
        <f t="shared" si="3"/>
        <v>56.356011214421486</v>
      </c>
      <c r="F36">
        <f t="shared" si="4"/>
        <v>0.46135273664198945</v>
      </c>
      <c r="G36">
        <f t="shared" si="5"/>
        <v>0.8872168012345951</v>
      </c>
      <c r="H36">
        <f t="shared" si="6"/>
        <v>-0.19835568106734822</v>
      </c>
      <c r="I36">
        <f t="shared" si="7"/>
        <v>0.9801301055412533</v>
      </c>
      <c r="J36">
        <f t="shared" si="8"/>
        <v>-0.9213100475766168</v>
      </c>
      <c r="K36">
        <f t="shared" si="9"/>
        <v>-0.3888287492384944</v>
      </c>
      <c r="L36">
        <f t="shared" si="10"/>
        <v>0.008869255270430554</v>
      </c>
      <c r="M36">
        <f t="shared" si="11"/>
        <v>-0.9999606673819466</v>
      </c>
      <c r="N36" s="6">
        <f t="shared" si="12"/>
        <v>0.009642698916313528</v>
      </c>
      <c r="O36" s="6">
        <f t="shared" si="13"/>
        <v>-0.06003562794924459</v>
      </c>
      <c r="P36" s="6">
        <f t="shared" si="14"/>
        <v>-0.017679649030353992</v>
      </c>
      <c r="Q36" s="6">
        <f t="shared" si="15"/>
        <v>-0.5952322974375004</v>
      </c>
      <c r="R36" s="6">
        <f t="shared" si="16"/>
        <v>0.16754277991739047</v>
      </c>
      <c r="S36" s="6">
        <f t="shared" si="17"/>
        <v>-0.9549206243742123</v>
      </c>
      <c r="T36" s="13">
        <f t="shared" si="18"/>
        <v>0.009642698916313528</v>
      </c>
      <c r="U36" s="13">
        <f t="shared" si="19"/>
        <v>-0.013705312486311976</v>
      </c>
      <c r="V36" s="13">
        <f t="shared" si="20"/>
        <v>0.00017019820933711192</v>
      </c>
      <c r="W36" s="13">
        <f t="shared" si="21"/>
        <v>-0.5952322974375004</v>
      </c>
      <c r="X36" s="13">
        <f t="shared" si="22"/>
        <v>0.16754277991739047</v>
      </c>
      <c r="Y36" s="13">
        <f t="shared" si="23"/>
        <v>-2.3173281014985436</v>
      </c>
    </row>
    <row r="37" spans="1:25" ht="12.75">
      <c r="A37">
        <v>27</v>
      </c>
      <c r="B37" s="6">
        <f t="shared" si="0"/>
        <v>-0.8283577692219222</v>
      </c>
      <c r="C37" s="13">
        <f t="shared" si="1"/>
        <v>-0.9807709046518204</v>
      </c>
      <c r="D37" s="11">
        <f t="shared" si="2"/>
        <v>-0.478377579545729</v>
      </c>
      <c r="E37" s="4">
        <f t="shared" si="3"/>
        <v>56.824290580701486</v>
      </c>
      <c r="F37">
        <f t="shared" si="4"/>
        <v>0.47514891473488396</v>
      </c>
      <c r="G37">
        <f t="shared" si="5"/>
        <v>0.8799053976571926</v>
      </c>
      <c r="H37">
        <f t="shared" si="6"/>
        <v>-0.21275281227135004</v>
      </c>
      <c r="I37">
        <f t="shared" si="7"/>
        <v>0.9771060540548461</v>
      </c>
      <c r="J37">
        <f t="shared" si="8"/>
        <v>-0.9094724817412634</v>
      </c>
      <c r="K37">
        <f t="shared" si="9"/>
        <v>-0.4157641217750605</v>
      </c>
      <c r="L37">
        <f t="shared" si="10"/>
        <v>0.04808120892116994</v>
      </c>
      <c r="M37">
        <f t="shared" si="11"/>
        <v>-0.9988434298470801</v>
      </c>
      <c r="N37" s="6">
        <f t="shared" si="12"/>
        <v>0.01150743286571732</v>
      </c>
      <c r="O37" s="6">
        <f t="shared" si="13"/>
        <v>-0.06795398626777108</v>
      </c>
      <c r="P37" s="6">
        <f t="shared" si="14"/>
        <v>-0.01910539728358582</v>
      </c>
      <c r="Q37" s="6">
        <f t="shared" si="15"/>
        <v>-0.5723047303908833</v>
      </c>
      <c r="R37" s="6">
        <f t="shared" si="16"/>
        <v>0.17479598263683654</v>
      </c>
      <c r="S37" s="6">
        <f t="shared" si="17"/>
        <v>-1.0326386534890561</v>
      </c>
      <c r="T37" s="13">
        <f t="shared" si="18"/>
        <v>0.01150743286571732</v>
      </c>
      <c r="U37" s="13">
        <f t="shared" si="19"/>
        <v>-0.014086960121384733</v>
      </c>
      <c r="V37" s="13">
        <f t="shared" si="20"/>
        <v>0.001010047710905209</v>
      </c>
      <c r="W37" s="13">
        <f t="shared" si="21"/>
        <v>-0.5723047303908833</v>
      </c>
      <c r="X37" s="13">
        <f t="shared" si="22"/>
        <v>0.17479598263683654</v>
      </c>
      <c r="Y37" s="13">
        <f t="shared" si="23"/>
        <v>-2.327837794542227</v>
      </c>
    </row>
    <row r="38" spans="1:25" ht="12.75">
      <c r="A38">
        <v>28</v>
      </c>
      <c r="B38" s="6">
        <f t="shared" si="0"/>
        <v>-0.8349574328393764</v>
      </c>
      <c r="C38" s="13">
        <f t="shared" si="1"/>
        <v>-0.9720213895231153</v>
      </c>
      <c r="D38" s="11">
        <f t="shared" si="2"/>
        <v>-0.4437185023023176</v>
      </c>
      <c r="E38" s="4">
        <f t="shared" si="3"/>
        <v>57.30619512757761</v>
      </c>
      <c r="F38">
        <f t="shared" si="4"/>
        <v>0.48860336893184325</v>
      </c>
      <c r="G38">
        <f t="shared" si="5"/>
        <v>0.8725060159497201</v>
      </c>
      <c r="H38">
        <f t="shared" si="6"/>
        <v>-0.22752074122558114</v>
      </c>
      <c r="I38">
        <f t="shared" si="7"/>
        <v>0.9737732345429104</v>
      </c>
      <c r="J38">
        <f t="shared" si="8"/>
        <v>-0.8964686246243243</v>
      </c>
      <c r="K38">
        <f t="shared" si="9"/>
        <v>-0.44310721621766935</v>
      </c>
      <c r="L38">
        <f t="shared" si="10"/>
        <v>0.08835622459227413</v>
      </c>
      <c r="M38">
        <f t="shared" si="11"/>
        <v>-0.9960889405950654</v>
      </c>
      <c r="N38" s="6">
        <f t="shared" si="12"/>
        <v>0.01360625928376094</v>
      </c>
      <c r="O38" s="6">
        <f t="shared" si="13"/>
        <v>-0.07633738487183547</v>
      </c>
      <c r="P38" s="6">
        <f t="shared" si="14"/>
        <v>-0.020473291163645175</v>
      </c>
      <c r="Q38" s="6">
        <f t="shared" si="15"/>
        <v>-0.5495274445425998</v>
      </c>
      <c r="R38" s="6">
        <f t="shared" si="16"/>
        <v>0.1817396864582422</v>
      </c>
      <c r="S38" s="6">
        <f t="shared" si="17"/>
        <v>-1.1127210324065437</v>
      </c>
      <c r="T38" s="13">
        <f t="shared" si="18"/>
        <v>0.01360625928376094</v>
      </c>
      <c r="U38" s="13">
        <f t="shared" si="19"/>
        <v>-0.01416506654922242</v>
      </c>
      <c r="V38" s="13">
        <f t="shared" si="20"/>
        <v>0.0020178539019768964</v>
      </c>
      <c r="W38" s="13">
        <f t="shared" si="21"/>
        <v>-0.5495274445425998</v>
      </c>
      <c r="X38" s="13">
        <f t="shared" si="22"/>
        <v>0.1817396864582422</v>
      </c>
      <c r="Y38" s="13">
        <f t="shared" si="23"/>
        <v>-2.332748558551307</v>
      </c>
    </row>
    <row r="39" spans="1:25" ht="12.75">
      <c r="A39">
        <v>29</v>
      </c>
      <c r="B39" s="6">
        <f t="shared" si="0"/>
        <v>-0.8429743602760169</v>
      </c>
      <c r="C39" s="13">
        <f t="shared" si="1"/>
        <v>-0.9608231757251047</v>
      </c>
      <c r="D39" s="11">
        <f t="shared" si="2"/>
        <v>-0.40844828573449654</v>
      </c>
      <c r="E39" s="4">
        <f t="shared" si="3"/>
        <v>57.8013840664737</v>
      </c>
      <c r="F39">
        <f t="shared" si="4"/>
        <v>0.501718089771846</v>
      </c>
      <c r="G39">
        <f t="shared" si="5"/>
        <v>0.8650311892618034</v>
      </c>
      <c r="H39">
        <f t="shared" si="6"/>
        <v>-0.24264141334943115</v>
      </c>
      <c r="I39">
        <f t="shared" si="7"/>
        <v>0.9701160469386075</v>
      </c>
      <c r="J39">
        <f t="shared" si="8"/>
        <v>-0.882250289055581</v>
      </c>
      <c r="K39">
        <f t="shared" si="9"/>
        <v>-0.4707806574842936</v>
      </c>
      <c r="L39">
        <f t="shared" si="10"/>
        <v>0.12959085262579567</v>
      </c>
      <c r="M39">
        <f t="shared" si="11"/>
        <v>-0.9915675523713547</v>
      </c>
      <c r="N39" s="6">
        <f t="shared" si="12"/>
        <v>0.015949921886659012</v>
      </c>
      <c r="O39" s="6">
        <f t="shared" si="13"/>
        <v>-0.08513929997187761</v>
      </c>
      <c r="P39" s="6">
        <f t="shared" si="14"/>
        <v>-0.021762674299196785</v>
      </c>
      <c r="Q39" s="6">
        <f t="shared" si="15"/>
        <v>-0.5269561081018023</v>
      </c>
      <c r="R39" s="6">
        <f t="shared" si="16"/>
        <v>0.1883575588179513</v>
      </c>
      <c r="S39" s="6">
        <f t="shared" si="17"/>
        <v>-1.19488806927747</v>
      </c>
      <c r="T39" s="13">
        <f t="shared" si="18"/>
        <v>0.015949921886659012</v>
      </c>
      <c r="U39" s="13">
        <f t="shared" si="19"/>
        <v>-0.013882868849359095</v>
      </c>
      <c r="V39" s="13">
        <f t="shared" si="20"/>
        <v>0.003196647881939916</v>
      </c>
      <c r="W39" s="13">
        <f t="shared" si="21"/>
        <v>-0.5269561081018023</v>
      </c>
      <c r="X39" s="13">
        <f t="shared" si="22"/>
        <v>0.1883575588179513</v>
      </c>
      <c r="Y39" s="13">
        <f t="shared" si="23"/>
        <v>-2.331367911637487</v>
      </c>
    </row>
    <row r="40" spans="1:25" ht="12.75">
      <c r="A40">
        <v>30</v>
      </c>
      <c r="B40" s="6">
        <f t="shared" si="0"/>
        <v>-0.8522570466317956</v>
      </c>
      <c r="C40" s="13">
        <f t="shared" si="1"/>
        <v>-0.9468742396976255</v>
      </c>
      <c r="D40" s="11">
        <f t="shared" si="2"/>
        <v>-0.37262690072850957</v>
      </c>
      <c r="E40" s="4">
        <f t="shared" si="3"/>
        <v>58.309518948453004</v>
      </c>
      <c r="F40">
        <f t="shared" si="4"/>
        <v>0.5144957554275266</v>
      </c>
      <c r="G40">
        <f t="shared" si="5"/>
        <v>0.8574929257125442</v>
      </c>
      <c r="H40">
        <f t="shared" si="6"/>
        <v>-0.2580963143956409</v>
      </c>
      <c r="I40">
        <f t="shared" si="7"/>
        <v>0.9661191916608357</v>
      </c>
      <c r="J40">
        <f t="shared" si="8"/>
        <v>-0.866772584990773</v>
      </c>
      <c r="K40">
        <f t="shared" si="9"/>
        <v>-0.49870360526911495</v>
      </c>
      <c r="L40">
        <f t="shared" si="10"/>
        <v>0.17167104272244033</v>
      </c>
      <c r="M40">
        <f t="shared" si="11"/>
        <v>-0.9851543295801882</v>
      </c>
      <c r="N40" s="6">
        <f t="shared" si="12"/>
        <v>0.01854773051088949</v>
      </c>
      <c r="O40" s="6">
        <f t="shared" si="13"/>
        <v>-0.094304226969523</v>
      </c>
      <c r="P40" s="6">
        <f t="shared" si="14"/>
        <v>-0.022953665438629468</v>
      </c>
      <c r="Q40" s="6">
        <f t="shared" si="15"/>
        <v>-0.5046422429148935</v>
      </c>
      <c r="R40" s="6">
        <f t="shared" si="16"/>
        <v>0.1946366782006921</v>
      </c>
      <c r="S40" s="6">
        <f t="shared" si="17"/>
        <v>-1.278816737526679</v>
      </c>
      <c r="T40" s="13">
        <f t="shared" si="18"/>
        <v>0.01854773051088949</v>
      </c>
      <c r="U40" s="13">
        <f t="shared" si="19"/>
        <v>-0.013184667590020722</v>
      </c>
      <c r="V40" s="13">
        <f t="shared" si="20"/>
        <v>0.0045461517223615334</v>
      </c>
      <c r="W40" s="13">
        <f t="shared" si="21"/>
        <v>-0.5046422429148935</v>
      </c>
      <c r="X40" s="13">
        <f t="shared" si="22"/>
        <v>0.1946366782006921</v>
      </c>
      <c r="Y40" s="13">
        <f t="shared" si="23"/>
        <v>-2.3230010684818323</v>
      </c>
    </row>
    <row r="41" spans="1:25" ht="12.75">
      <c r="A41">
        <v>31</v>
      </c>
      <c r="B41" s="6">
        <f t="shared" si="0"/>
        <v>-0.8626232391825326</v>
      </c>
      <c r="C41" s="13">
        <f t="shared" si="1"/>
        <v>-0.929881069691928</v>
      </c>
      <c r="D41" s="11">
        <f t="shared" si="2"/>
        <v>-0.3363148591490015</v>
      </c>
      <c r="E41" s="4">
        <f t="shared" si="3"/>
        <v>58.83026432033091</v>
      </c>
      <c r="F41">
        <f t="shared" si="4"/>
        <v>0.5269396688616753</v>
      </c>
      <c r="G41">
        <f t="shared" si="5"/>
        <v>0.8499026917123794</v>
      </c>
      <c r="H41">
        <f t="shared" si="6"/>
        <v>-0.273866490277765</v>
      </c>
      <c r="I41">
        <f t="shared" si="7"/>
        <v>0.9617677191000636</v>
      </c>
      <c r="J41">
        <f t="shared" si="8"/>
        <v>-0.8499942910058778</v>
      </c>
      <c r="K41">
        <f t="shared" si="9"/>
        <v>-0.5267918993847716</v>
      </c>
      <c r="L41">
        <f t="shared" si="10"/>
        <v>0.21447217416003</v>
      </c>
      <c r="M41">
        <f t="shared" si="11"/>
        <v>-0.976730099111863</v>
      </c>
      <c r="N41" s="6">
        <f t="shared" si="12"/>
        <v>0.021407471037144323</v>
      </c>
      <c r="O41" s="6">
        <f t="shared" si="13"/>
        <v>-0.10376815913697642</v>
      </c>
      <c r="P41" s="6">
        <f t="shared" si="14"/>
        <v>-0.02402752452575639</v>
      </c>
      <c r="Q41" s="6">
        <f t="shared" si="15"/>
        <v>-0.4826332198602287</v>
      </c>
      <c r="R41" s="6">
        <f t="shared" si="16"/>
        <v>0.20056733214392658</v>
      </c>
      <c r="S41" s="6">
        <f t="shared" si="17"/>
        <v>-1.364139432738625</v>
      </c>
      <c r="T41" s="13">
        <f t="shared" si="18"/>
        <v>0.021407471037144323</v>
      </c>
      <c r="U41" s="13">
        <f t="shared" si="19"/>
        <v>-0.012017327969599787</v>
      </c>
      <c r="V41" s="13">
        <f t="shared" si="20"/>
        <v>0.006062670631145194</v>
      </c>
      <c r="W41" s="13">
        <f t="shared" si="21"/>
        <v>-0.4826332198602287</v>
      </c>
      <c r="X41" s="13">
        <f t="shared" si="22"/>
        <v>0.20056733214392658</v>
      </c>
      <c r="Y41" s="13">
        <f t="shared" si="23"/>
        <v>-2.3069592569459725</v>
      </c>
    </row>
    <row r="42" spans="1:25" ht="12.75">
      <c r="A42">
        <v>32</v>
      </c>
      <c r="B42" s="6">
        <f t="shared" si="0"/>
        <v>-0.8738615827695213</v>
      </c>
      <c r="C42" s="13">
        <f t="shared" si="1"/>
        <v>-0.9095648367653248</v>
      </c>
      <c r="D42" s="11">
        <f t="shared" si="2"/>
        <v>-0.2995730794182537</v>
      </c>
      <c r="E42" s="4">
        <f t="shared" si="3"/>
        <v>59.36328831862332</v>
      </c>
      <c r="F42">
        <f t="shared" si="4"/>
        <v>0.5390536964233673</v>
      </c>
      <c r="G42">
        <f t="shared" si="5"/>
        <v>0.8422714006615114</v>
      </c>
      <c r="H42">
        <f t="shared" si="6"/>
        <v>-0.2899325673773383</v>
      </c>
      <c r="I42">
        <f t="shared" si="7"/>
        <v>0.9570470763624876</v>
      </c>
      <c r="J42">
        <f t="shared" si="8"/>
        <v>-0.8318782127479704</v>
      </c>
      <c r="K42">
        <f t="shared" si="9"/>
        <v>-0.5549582319015032</v>
      </c>
      <c r="L42">
        <f t="shared" si="10"/>
        <v>0.257859184670931</v>
      </c>
      <c r="M42">
        <f t="shared" si="11"/>
        <v>-0.9661825090948618</v>
      </c>
      <c r="N42" s="6">
        <f t="shared" si="12"/>
        <v>0.024535345088929593</v>
      </c>
      <c r="O42" s="6">
        <f t="shared" si="13"/>
        <v>-0.11345922994241937</v>
      </c>
      <c r="P42" s="6">
        <f t="shared" si="14"/>
        <v>-0.02496698379761545</v>
      </c>
      <c r="Q42" s="6">
        <f t="shared" si="15"/>
        <v>-0.4609722898049994</v>
      </c>
      <c r="R42" s="6">
        <f t="shared" si="16"/>
        <v>0.2061427976927468</v>
      </c>
      <c r="S42" s="6">
        <f t="shared" si="17"/>
        <v>-1.450443225084536</v>
      </c>
      <c r="T42" s="13">
        <f t="shared" si="18"/>
        <v>0.024535345088929593</v>
      </c>
      <c r="U42" s="13">
        <f t="shared" si="19"/>
        <v>-0.010331824185915122</v>
      </c>
      <c r="V42" s="13">
        <f t="shared" si="20"/>
        <v>0.007739072843942771</v>
      </c>
      <c r="W42" s="13">
        <f t="shared" si="21"/>
        <v>-0.4609722898049994</v>
      </c>
      <c r="X42" s="13">
        <f t="shared" si="22"/>
        <v>0.2061427976927468</v>
      </c>
      <c r="Y42" s="13">
        <f t="shared" si="23"/>
        <v>-2.282568908415657</v>
      </c>
    </row>
    <row r="43" spans="1:25" ht="12.75">
      <c r="A43">
        <v>33</v>
      </c>
      <c r="B43" s="6">
        <f t="shared" si="0"/>
        <v>-0.8857336986987744</v>
      </c>
      <c r="C43" s="13">
        <f t="shared" si="1"/>
        <v>-0.8856676727109338</v>
      </c>
      <c r="D43" s="11">
        <f t="shared" si="2"/>
        <v>-0.2624627517888244</v>
      </c>
      <c r="E43" s="4">
        <f t="shared" si="3"/>
        <v>59.90826320300064</v>
      </c>
      <c r="F43">
        <f t="shared" si="4"/>
        <v>0.5508422083307386</v>
      </c>
      <c r="G43">
        <f t="shared" si="5"/>
        <v>0.8346094065617252</v>
      </c>
      <c r="H43">
        <f t="shared" si="6"/>
        <v>-0.30627477330982034</v>
      </c>
      <c r="I43">
        <f t="shared" si="7"/>
        <v>0.9519431512616802</v>
      </c>
      <c r="J43">
        <f t="shared" si="8"/>
        <v>-0.8123915264680363</v>
      </c>
      <c r="K43">
        <f t="shared" si="9"/>
        <v>-0.5831123457130143</v>
      </c>
      <c r="L43">
        <f t="shared" si="10"/>
        <v>0.3016868005180287</v>
      </c>
      <c r="M43">
        <f t="shared" si="11"/>
        <v>-0.9534070874464879</v>
      </c>
      <c r="N43" s="6">
        <f t="shared" si="12"/>
        <v>0.027935938392276483</v>
      </c>
      <c r="O43" s="6">
        <f t="shared" si="13"/>
        <v>-0.1232985049647989</v>
      </c>
      <c r="P43" s="6">
        <f t="shared" si="14"/>
        <v>-0.02575653812435506</v>
      </c>
      <c r="Q43" s="6">
        <f t="shared" si="15"/>
        <v>-0.4396986457888076</v>
      </c>
      <c r="R43" s="6">
        <f t="shared" si="16"/>
        <v>0.21135911011332187</v>
      </c>
      <c r="S43" s="6">
        <f t="shared" si="17"/>
        <v>-1.5372696641222754</v>
      </c>
      <c r="T43" s="13">
        <f t="shared" si="18"/>
        <v>0.027935938392276483</v>
      </c>
      <c r="U43" s="13">
        <f t="shared" si="19"/>
        <v>-0.008084788400292075</v>
      </c>
      <c r="V43" s="13">
        <f t="shared" si="20"/>
        <v>0.00956485552346912</v>
      </c>
      <c r="W43" s="13">
        <f t="shared" si="21"/>
        <v>-0.4396986457888076</v>
      </c>
      <c r="X43" s="13">
        <f t="shared" si="22"/>
        <v>0.21135911011332187</v>
      </c>
      <c r="Y43" s="13">
        <f t="shared" si="23"/>
        <v>-2.249181651941562</v>
      </c>
    </row>
    <row r="44" spans="1:25" ht="12.75">
      <c r="A44">
        <v>34</v>
      </c>
      <c r="B44" s="6">
        <f t="shared" si="0"/>
        <v>-0.897976674335841</v>
      </c>
      <c r="C44" s="13">
        <f t="shared" si="1"/>
        <v>-0.857958936654892</v>
      </c>
      <c r="D44" s="11">
        <f t="shared" si="2"/>
        <v>-0.22504520365117348</v>
      </c>
      <c r="E44" s="4">
        <f t="shared" si="3"/>
        <v>60.4648658313239</v>
      </c>
      <c r="F44">
        <f t="shared" si="4"/>
        <v>0.5623100214072791</v>
      </c>
      <c r="G44">
        <f t="shared" si="5"/>
        <v>0.8269265020695281</v>
      </c>
      <c r="H44">
        <f t="shared" si="6"/>
        <v>-0.32287295812790184</v>
      </c>
      <c r="I44">
        <f t="shared" si="7"/>
        <v>0.9464423135668323</v>
      </c>
      <c r="J44">
        <f t="shared" si="8"/>
        <v>-0.7915061058194762</v>
      </c>
      <c r="K44">
        <f t="shared" si="9"/>
        <v>-0.6111612589574769</v>
      </c>
      <c r="L44">
        <f t="shared" si="10"/>
        <v>0.34579986944700236</v>
      </c>
      <c r="M44">
        <f t="shared" si="11"/>
        <v>-0.938308291709306</v>
      </c>
      <c r="N44" s="6">
        <f t="shared" si="12"/>
        <v>0.03161221602495195</v>
      </c>
      <c r="O44" s="6">
        <f t="shared" si="13"/>
        <v>-0.13320090649146132</v>
      </c>
      <c r="P44" s="6">
        <f t="shared" si="14"/>
        <v>-0.026382690312833516</v>
      </c>
      <c r="Q44" s="6">
        <f t="shared" si="15"/>
        <v>-0.41884751218926886</v>
      </c>
      <c r="R44" s="6">
        <f t="shared" si="16"/>
        <v>0.21621482506499914</v>
      </c>
      <c r="S44" s="6">
        <f t="shared" si="17"/>
        <v>-1.6241151885013583</v>
      </c>
      <c r="T44" s="13">
        <f t="shared" si="18"/>
        <v>0.03161221602495195</v>
      </c>
      <c r="U44" s="13">
        <f t="shared" si="19"/>
        <v>-0.0052400251544298514</v>
      </c>
      <c r="V44" s="13">
        <f t="shared" si="20"/>
        <v>0.011526292467943759</v>
      </c>
      <c r="W44" s="13">
        <f t="shared" si="21"/>
        <v>-0.41884751218926886</v>
      </c>
      <c r="X44" s="13">
        <f t="shared" si="22"/>
        <v>0.21621482506499914</v>
      </c>
      <c r="Y44" s="13">
        <f t="shared" si="23"/>
        <v>-2.2061850183524134</v>
      </c>
    </row>
    <row r="45" spans="1:25" ht="12.75">
      <c r="A45">
        <v>35</v>
      </c>
      <c r="B45" s="6">
        <f t="shared" si="0"/>
        <v>-0.9103059349382188</v>
      </c>
      <c r="C45" s="13">
        <f t="shared" si="1"/>
        <v>-0.826241348471217</v>
      </c>
      <c r="D45" s="11">
        <f t="shared" si="2"/>
        <v>-0.1873817652166146</v>
      </c>
      <c r="E45" s="4">
        <f t="shared" si="3"/>
        <v>61.032778078668514</v>
      </c>
      <c r="F45">
        <f t="shared" si="4"/>
        <v>0.5734623443633283</v>
      </c>
      <c r="G45">
        <f t="shared" si="5"/>
        <v>0.8192319205190405</v>
      </c>
      <c r="H45">
        <f t="shared" si="6"/>
        <v>-0.3397066159403172</v>
      </c>
      <c r="I45">
        <f t="shared" si="7"/>
        <v>0.9405314535337869</v>
      </c>
      <c r="J45">
        <f t="shared" si="8"/>
        <v>-0.7691988301727557</v>
      </c>
      <c r="K45">
        <f t="shared" si="9"/>
        <v>-0.6390095145307808</v>
      </c>
      <c r="L45">
        <f t="shared" si="10"/>
        <v>0.3900337973030909</v>
      </c>
      <c r="M45">
        <f t="shared" si="11"/>
        <v>-0.920800541355907</v>
      </c>
      <c r="N45" s="6">
        <f t="shared" si="12"/>
        <v>0.035565542274079806</v>
      </c>
      <c r="O45" s="6">
        <f t="shared" si="13"/>
        <v>-0.14307625167295196</v>
      </c>
      <c r="P45" s="6">
        <f t="shared" si="14"/>
        <v>-0.026834148566622387</v>
      </c>
      <c r="Q45" s="6">
        <f t="shared" si="15"/>
        <v>-0.3984502567840989</v>
      </c>
      <c r="R45" s="6">
        <f t="shared" si="16"/>
        <v>0.22071077879374806</v>
      </c>
      <c r="S45" s="6">
        <f t="shared" si="17"/>
        <v>-1.7104321875525854</v>
      </c>
      <c r="T45" s="13">
        <f t="shared" si="18"/>
        <v>0.035565542274079806</v>
      </c>
      <c r="U45" s="13">
        <f t="shared" si="19"/>
        <v>-0.0017699527306444943</v>
      </c>
      <c r="V45" s="13">
        <f t="shared" si="20"/>
        <v>0.013606657280646663</v>
      </c>
      <c r="W45" s="13">
        <f t="shared" si="21"/>
        <v>-0.3984502567840989</v>
      </c>
      <c r="X45" s="13">
        <f t="shared" si="22"/>
        <v>0.22071077879374806</v>
      </c>
      <c r="Y45" s="13">
        <f t="shared" si="23"/>
        <v>-2.153013736385133</v>
      </c>
    </row>
    <row r="46" spans="1:25" ht="12.75">
      <c r="A46">
        <v>36</v>
      </c>
      <c r="B46" s="6">
        <f t="shared" si="0"/>
        <v>-0.9224184639798738</v>
      </c>
      <c r="C46" s="13">
        <f t="shared" si="1"/>
        <v>-0.7903568658915292</v>
      </c>
      <c r="D46" s="11">
        <f t="shared" si="2"/>
        <v>-0.14953363591378493</v>
      </c>
      <c r="E46" s="4">
        <f t="shared" si="3"/>
        <v>61.61168720299745</v>
      </c>
      <c r="F46">
        <f t="shared" si="4"/>
        <v>0.584304725845076</v>
      </c>
      <c r="G46">
        <f t="shared" si="5"/>
        <v>0.8115343414514944</v>
      </c>
      <c r="H46">
        <f t="shared" si="6"/>
        <v>-0.35675490692386347</v>
      </c>
      <c r="I46">
        <f t="shared" si="7"/>
        <v>0.9341980177594821</v>
      </c>
      <c r="J46">
        <f t="shared" si="8"/>
        <v>-0.745451872771491</v>
      </c>
      <c r="K46">
        <f t="shared" si="9"/>
        <v>-0.6665594537484836</v>
      </c>
      <c r="L46">
        <f t="shared" si="10"/>
        <v>0.4342150881901755</v>
      </c>
      <c r="M46">
        <f t="shared" si="11"/>
        <v>-0.900809223525158</v>
      </c>
      <c r="N46" s="6">
        <f t="shared" si="12"/>
        <v>0.03979572245579332</v>
      </c>
      <c r="O46" s="6">
        <f t="shared" si="13"/>
        <v>-0.15283038351998163</v>
      </c>
      <c r="P46" s="6">
        <f t="shared" si="14"/>
        <v>-0.027101974692541313</v>
      </c>
      <c r="Q46" s="6">
        <f t="shared" si="15"/>
        <v>-0.37853452183673114</v>
      </c>
      <c r="R46" s="6">
        <f t="shared" si="16"/>
        <v>0.22484985026665533</v>
      </c>
      <c r="S46" s="6">
        <f t="shared" si="17"/>
        <v>-1.7956307549575796</v>
      </c>
      <c r="T46" s="13">
        <f t="shared" si="18"/>
        <v>0.03979572245579332</v>
      </c>
      <c r="U46" s="13">
        <f t="shared" si="19"/>
        <v>0.0023430653627498034</v>
      </c>
      <c r="V46" s="13">
        <f t="shared" si="20"/>
        <v>0.015786513873119065</v>
      </c>
      <c r="W46" s="13">
        <f t="shared" si="21"/>
        <v>-0.37853452183673114</v>
      </c>
      <c r="X46" s="13">
        <f t="shared" si="22"/>
        <v>0.22484985026665533</v>
      </c>
      <c r="Y46" s="13">
        <f t="shared" si="23"/>
        <v>-2.089161479046458</v>
      </c>
    </row>
    <row r="47" spans="1:25" ht="12.75">
      <c r="A47">
        <v>37</v>
      </c>
      <c r="B47" s="6">
        <f t="shared" si="0"/>
        <v>-0.9339963333618568</v>
      </c>
      <c r="C47" s="13">
        <f t="shared" si="1"/>
        <v>-0.7501921832834926</v>
      </c>
      <c r="D47" s="11">
        <f t="shared" si="2"/>
        <v>-0.11156175183374195</v>
      </c>
      <c r="E47" s="4">
        <f t="shared" si="3"/>
        <v>62.20128616033595</v>
      </c>
      <c r="F47">
        <f t="shared" si="4"/>
        <v>0.5948430054102947</v>
      </c>
      <c r="G47">
        <f t="shared" si="5"/>
        <v>0.8038418992031009</v>
      </c>
      <c r="H47">
        <f t="shared" si="6"/>
        <v>-0.37399667970591727</v>
      </c>
      <c r="I47">
        <f t="shared" si="7"/>
        <v>0.9274300424123372</v>
      </c>
      <c r="J47">
        <f t="shared" si="8"/>
        <v>-0.720252967137899</v>
      </c>
      <c r="K47">
        <f t="shared" si="9"/>
        <v>-0.6937115130434642</v>
      </c>
      <c r="L47">
        <f t="shared" si="10"/>
        <v>0.4781619871264159</v>
      </c>
      <c r="M47">
        <f t="shared" si="11"/>
        <v>-0.8782716630219362</v>
      </c>
      <c r="N47" s="6">
        <f t="shared" si="12"/>
        <v>0.04430106381945516</v>
      </c>
      <c r="O47" s="6">
        <f t="shared" si="13"/>
        <v>-0.1623663730453324</v>
      </c>
      <c r="P47" s="6">
        <f t="shared" si="14"/>
        <v>-0.027179682933493637</v>
      </c>
      <c r="Q47" s="6">
        <f t="shared" si="15"/>
        <v>-0.3591243705846931</v>
      </c>
      <c r="R47" s="6">
        <f t="shared" si="16"/>
        <v>0.22863672853809247</v>
      </c>
      <c r="S47" s="6">
        <f t="shared" si="17"/>
        <v>-1.8790811667260803</v>
      </c>
      <c r="T47" s="13">
        <f t="shared" si="18"/>
        <v>0.04430106381945516</v>
      </c>
      <c r="U47" s="13">
        <f t="shared" si="19"/>
        <v>0.007105532960425624</v>
      </c>
      <c r="V47" s="13">
        <f t="shared" si="20"/>
        <v>0.018044064785445017</v>
      </c>
      <c r="W47" s="13">
        <f t="shared" si="21"/>
        <v>-0.3591243705846931</v>
      </c>
      <c r="X47" s="13">
        <f t="shared" si="22"/>
        <v>0.22863672853809247</v>
      </c>
      <c r="Y47" s="13">
        <f t="shared" si="23"/>
        <v>-2.0141928954664854</v>
      </c>
    </row>
    <row r="48" spans="1:25" ht="12.75">
      <c r="A48">
        <v>38</v>
      </c>
      <c r="B48" s="6">
        <f t="shared" si="0"/>
        <v>-0.944710500534598</v>
      </c>
      <c r="C48" s="13">
        <f t="shared" si="1"/>
        <v>-0.7056837335535184</v>
      </c>
      <c r="D48" s="11">
        <f t="shared" si="2"/>
        <v>-0.07352665455477908</v>
      </c>
      <c r="E48" s="4">
        <f t="shared" si="3"/>
        <v>62.80127387243033</v>
      </c>
      <c r="F48">
        <f t="shared" si="4"/>
        <v>0.6050832675335579</v>
      </c>
      <c r="G48">
        <f t="shared" si="5"/>
        <v>0.7961621941231025</v>
      </c>
      <c r="H48">
        <f t="shared" si="6"/>
        <v>-0.391410494094359</v>
      </c>
      <c r="I48">
        <f t="shared" si="7"/>
        <v>0.9202161839007232</v>
      </c>
      <c r="J48">
        <f t="shared" si="8"/>
        <v>-0.6935956502256194</v>
      </c>
      <c r="K48">
        <f t="shared" si="9"/>
        <v>-0.7203645424284153</v>
      </c>
      <c r="L48">
        <f t="shared" si="10"/>
        <v>0.5216852232213319</v>
      </c>
      <c r="M48">
        <f t="shared" si="11"/>
        <v>-0.8531380473712968</v>
      </c>
      <c r="N48" s="6">
        <f t="shared" si="12"/>
        <v>0.04907845254819983</v>
      </c>
      <c r="O48" s="6">
        <f t="shared" si="13"/>
        <v>-0.17158577043867249</v>
      </c>
      <c r="P48" s="6">
        <f t="shared" si="14"/>
        <v>-0.027063290463853192</v>
      </c>
      <c r="Q48" s="6">
        <f t="shared" si="15"/>
        <v>-0.34024044578942036</v>
      </c>
      <c r="R48" s="6">
        <f t="shared" si="16"/>
        <v>0.23207768803821452</v>
      </c>
      <c r="S48" s="6">
        <f t="shared" si="17"/>
        <v>-1.9601171066300302</v>
      </c>
      <c r="T48" s="13">
        <f t="shared" si="18"/>
        <v>0.04907845254819983</v>
      </c>
      <c r="U48" s="13">
        <f t="shared" si="19"/>
        <v>0.01251180858762145</v>
      </c>
      <c r="V48" s="13">
        <f t="shared" si="20"/>
        <v>0.020355546811959373</v>
      </c>
      <c r="W48" s="13">
        <f t="shared" si="21"/>
        <v>-0.34024044578942036</v>
      </c>
      <c r="X48" s="13">
        <f t="shared" si="22"/>
        <v>0.23207768803821452</v>
      </c>
      <c r="Y48" s="13">
        <f t="shared" si="23"/>
        <v>-1.9277557420263962</v>
      </c>
    </row>
    <row r="49" spans="1:25" ht="12.75">
      <c r="A49">
        <v>39</v>
      </c>
      <c r="B49" s="6">
        <f t="shared" si="0"/>
        <v>-0.9542248257396553</v>
      </c>
      <c r="C49" s="13">
        <f t="shared" si="1"/>
        <v>-0.6568220804654593</v>
      </c>
      <c r="D49" s="11">
        <f t="shared" si="2"/>
        <v>-0.035488361673165214</v>
      </c>
      <c r="E49" s="4">
        <f t="shared" si="3"/>
        <v>63.41135544995076</v>
      </c>
      <c r="F49">
        <f t="shared" si="4"/>
        <v>0.615031798693877</v>
      </c>
      <c r="G49">
        <f t="shared" si="5"/>
        <v>0.788502306017791</v>
      </c>
      <c r="H49">
        <f t="shared" si="6"/>
        <v>-0.4089746441314431</v>
      </c>
      <c r="I49">
        <f t="shared" si="7"/>
        <v>0.9125457470491873</v>
      </c>
      <c r="J49">
        <f t="shared" si="8"/>
        <v>-0.665479480915119</v>
      </c>
      <c r="K49">
        <f t="shared" si="9"/>
        <v>-0.7464161443062065</v>
      </c>
      <c r="L49">
        <f t="shared" si="10"/>
        <v>0.5645888504717796</v>
      </c>
      <c r="M49">
        <f t="shared" si="11"/>
        <v>-0.8253722977680765</v>
      </c>
      <c r="N49" s="6">
        <f t="shared" si="12"/>
        <v>0.054123443860722896</v>
      </c>
      <c r="O49" s="6">
        <f t="shared" si="13"/>
        <v>-0.18038988326269859</v>
      </c>
      <c r="P49" s="6">
        <f t="shared" si="14"/>
        <v>-0.026751321589941177</v>
      </c>
      <c r="Q49" s="6">
        <f t="shared" si="15"/>
        <v>-0.3219001373020283</v>
      </c>
      <c r="R49" s="6">
        <f t="shared" si="16"/>
        <v>0.2351803739148381</v>
      </c>
      <c r="S49" s="6">
        <f t="shared" si="17"/>
        <v>-2.0380396521491773</v>
      </c>
      <c r="T49" s="13">
        <f t="shared" si="18"/>
        <v>0.054123443860722896</v>
      </c>
      <c r="U49" s="13">
        <f t="shared" si="19"/>
        <v>0.018543294182457475</v>
      </c>
      <c r="V49" s="13">
        <f t="shared" si="20"/>
        <v>0.0226956628088616</v>
      </c>
      <c r="W49" s="13">
        <f t="shared" si="21"/>
        <v>-0.3219001373020283</v>
      </c>
      <c r="X49" s="13">
        <f t="shared" si="22"/>
        <v>0.2351803739148381</v>
      </c>
      <c r="Y49" s="13">
        <f t="shared" si="23"/>
        <v>-1.8295929071500014</v>
      </c>
    </row>
    <row r="50" spans="1:25" ht="12.75">
      <c r="A50">
        <v>40</v>
      </c>
      <c r="B50" s="6">
        <f t="shared" si="0"/>
        <v>-0.9622002593627761</v>
      </c>
      <c r="C50" s="13">
        <f t="shared" si="1"/>
        <v>-0.6036555967815758</v>
      </c>
      <c r="D50" s="11">
        <f t="shared" si="2"/>
        <v>0.002493760639786513</v>
      </c>
      <c r="E50" s="4">
        <f t="shared" si="3"/>
        <v>64.03124237432849</v>
      </c>
      <c r="F50">
        <f t="shared" si="4"/>
        <v>0.6246950475544243</v>
      </c>
      <c r="G50">
        <f t="shared" si="5"/>
        <v>0.7808688094430304</v>
      </c>
      <c r="H50">
        <f t="shared" si="6"/>
        <v>-0.4266671814478177</v>
      </c>
      <c r="I50">
        <f t="shared" si="7"/>
        <v>0.9044087108577488</v>
      </c>
      <c r="J50">
        <f t="shared" si="8"/>
        <v>-0.6359102325507501</v>
      </c>
      <c r="K50">
        <f t="shared" si="9"/>
        <v>-0.7717630310770599</v>
      </c>
      <c r="L50">
        <f t="shared" si="10"/>
        <v>0.6066711823564812</v>
      </c>
      <c r="M50">
        <f t="shared" si="11"/>
        <v>-0.7949528769041528</v>
      </c>
      <c r="N50" s="6">
        <f t="shared" si="12"/>
        <v>0.05943036229886392</v>
      </c>
      <c r="O50" s="6">
        <f t="shared" si="13"/>
        <v>-0.18868106021434586</v>
      </c>
      <c r="P50" s="6">
        <f t="shared" si="14"/>
        <v>-0.02624476854478329</v>
      </c>
      <c r="Q50" s="6">
        <f t="shared" si="15"/>
        <v>-0.30411775590250417</v>
      </c>
      <c r="R50" s="6">
        <f t="shared" si="16"/>
        <v>0.23795359904818564</v>
      </c>
      <c r="S50" s="6">
        <f t="shared" si="17"/>
        <v>-2.112122022992528</v>
      </c>
      <c r="T50" s="13">
        <f t="shared" si="18"/>
        <v>0.05943036229886392</v>
      </c>
      <c r="U50" s="13">
        <f t="shared" si="19"/>
        <v>0.02516784713806526</v>
      </c>
      <c r="V50" s="13">
        <f t="shared" si="20"/>
        <v>0.0250380383090709</v>
      </c>
      <c r="W50" s="13">
        <f t="shared" si="21"/>
        <v>-0.30411775590250417</v>
      </c>
      <c r="X50" s="13">
        <f t="shared" si="22"/>
        <v>0.23795359904818564</v>
      </c>
      <c r="Y50" s="13">
        <f t="shared" si="23"/>
        <v>-1.7195541074468637</v>
      </c>
    </row>
    <row r="51" spans="1:25" ht="12.75">
      <c r="A51">
        <v>41</v>
      </c>
      <c r="B51" s="6">
        <f t="shared" si="0"/>
        <v>-0.9682991468193587</v>
      </c>
      <c r="C51" s="13">
        <f t="shared" si="1"/>
        <v>-0.5462933339044511</v>
      </c>
      <c r="D51" s="11">
        <f t="shared" si="2"/>
        <v>0.040361122740568134</v>
      </c>
      <c r="E51" s="4">
        <f t="shared" si="3"/>
        <v>64.66065264130884</v>
      </c>
      <c r="F51">
        <f t="shared" si="4"/>
        <v>0.6340795882070467</v>
      </c>
      <c r="G51">
        <f t="shared" si="5"/>
        <v>0.7732677904963985</v>
      </c>
      <c r="H51">
        <f t="shared" si="6"/>
        <v>-0.44446593889258057</v>
      </c>
      <c r="I51">
        <f t="shared" si="7"/>
        <v>0.8957957519235826</v>
      </c>
      <c r="J51">
        <f t="shared" si="8"/>
        <v>-0.6049000583286737</v>
      </c>
      <c r="K51">
        <f t="shared" si="9"/>
        <v>-0.7963013998694007</v>
      </c>
      <c r="L51">
        <f t="shared" si="10"/>
        <v>0.6477258155082612</v>
      </c>
      <c r="M51">
        <f t="shared" si="11"/>
        <v>-0.7618735248872729</v>
      </c>
      <c r="N51" s="6">
        <f t="shared" si="12"/>
        <v>0.06499240943401216</v>
      </c>
      <c r="O51" s="6">
        <f t="shared" si="13"/>
        <v>-0.19636395994006972</v>
      </c>
      <c r="P51" s="6">
        <f t="shared" si="14"/>
        <v>-0.025547012450538895</v>
      </c>
      <c r="Q51" s="6">
        <f t="shared" si="15"/>
        <v>-0.2869047109720856</v>
      </c>
      <c r="R51" s="6">
        <f t="shared" si="16"/>
        <v>0.24040715389907794</v>
      </c>
      <c r="S51" s="6">
        <f t="shared" si="17"/>
        <v>-2.1816150825147647</v>
      </c>
      <c r="T51" s="13">
        <f t="shared" si="18"/>
        <v>0.06499240943401216</v>
      </c>
      <c r="U51" s="13">
        <f t="shared" si="19"/>
        <v>0.03233943258575876</v>
      </c>
      <c r="V51" s="13">
        <f t="shared" si="20"/>
        <v>0.027355691647716646</v>
      </c>
      <c r="W51" s="13">
        <f t="shared" si="21"/>
        <v>-0.2869047109720856</v>
      </c>
      <c r="X51" s="13">
        <f t="shared" si="22"/>
        <v>0.24040715389907794</v>
      </c>
      <c r="Y51" s="13">
        <f t="shared" si="23"/>
        <v>-1.5976070194695078</v>
      </c>
    </row>
    <row r="52" spans="1:25" ht="12.75">
      <c r="A52">
        <v>42</v>
      </c>
      <c r="B52" s="6">
        <f t="shared" si="0"/>
        <v>-0.9721895965025884</v>
      </c>
      <c r="C52" s="13">
        <f t="shared" si="1"/>
        <v>-0.48490700096571615</v>
      </c>
      <c r="D52" s="11">
        <f t="shared" si="2"/>
        <v>0.07805603396998845</v>
      </c>
      <c r="E52" s="4">
        <f t="shared" si="3"/>
        <v>65.29931086925804</v>
      </c>
      <c r="F52">
        <f t="shared" si="4"/>
        <v>0.6431920864232732</v>
      </c>
      <c r="G52">
        <f t="shared" si="5"/>
        <v>0.765704864789611</v>
      </c>
      <c r="H52">
        <f t="shared" si="6"/>
        <v>-0.46234855441496314</v>
      </c>
      <c r="I52">
        <f t="shared" si="7"/>
        <v>0.8866982656069616</v>
      </c>
      <c r="J52">
        <f t="shared" si="8"/>
        <v>-0.5724676284607877</v>
      </c>
      <c r="K52">
        <f t="shared" si="9"/>
        <v>-0.8199273226112676</v>
      </c>
      <c r="L52">
        <f t="shared" si="10"/>
        <v>0.6875427368676128</v>
      </c>
      <c r="M52">
        <f t="shared" si="11"/>
        <v>-0.7261439147859</v>
      </c>
      <c r="N52" s="6">
        <f t="shared" si="12"/>
        <v>0.07080177642583621</v>
      </c>
      <c r="O52" s="6">
        <f t="shared" si="13"/>
        <v>-0.20334678566311118</v>
      </c>
      <c r="P52" s="6">
        <f t="shared" si="14"/>
        <v>-0.024663708546519832</v>
      </c>
      <c r="Q52" s="6">
        <f t="shared" si="15"/>
        <v>-0.27026968985401356</v>
      </c>
      <c r="R52" s="6">
        <f t="shared" si="16"/>
        <v>0.24255162994695315</v>
      </c>
      <c r="S52" s="6">
        <f t="shared" si="17"/>
        <v>-2.2457535700086213</v>
      </c>
      <c r="T52" s="13">
        <f t="shared" si="18"/>
        <v>0.07080177642583621</v>
      </c>
      <c r="U52" s="13">
        <f t="shared" si="19"/>
        <v>0.039998027589683405</v>
      </c>
      <c r="V52" s="13">
        <f t="shared" si="20"/>
        <v>0.02962150667099407</v>
      </c>
      <c r="W52" s="13">
        <f t="shared" si="21"/>
        <v>-0.27026968985401356</v>
      </c>
      <c r="X52" s="13">
        <f t="shared" si="22"/>
        <v>0.24255162994695315</v>
      </c>
      <c r="Y52" s="13">
        <f t="shared" si="23"/>
        <v>-1.4638476017492392</v>
      </c>
    </row>
    <row r="53" spans="1:25" ht="12.75">
      <c r="A53">
        <v>43</v>
      </c>
      <c r="B53" s="6">
        <f t="shared" si="0"/>
        <v>-0.9735498551393716</v>
      </c>
      <c r="C53" s="13">
        <f t="shared" si="1"/>
        <v>-0.4197319853667026</v>
      </c>
      <c r="D53" s="11">
        <f t="shared" si="2"/>
        <v>0.11552182216541435</v>
      </c>
      <c r="E53" s="4">
        <f t="shared" si="3"/>
        <v>65.94694837519019</v>
      </c>
      <c r="F53">
        <f t="shared" si="4"/>
        <v>0.6520392688280474</v>
      </c>
      <c r="G53">
        <f t="shared" si="5"/>
        <v>0.758185196311683</v>
      </c>
      <c r="H53">
        <f t="shared" si="6"/>
        <v>-0.4802924951729699</v>
      </c>
      <c r="I53">
        <f t="shared" si="7"/>
        <v>0.8771083850246346</v>
      </c>
      <c r="J53">
        <f t="shared" si="8"/>
        <v>-0.5386382381610453</v>
      </c>
      <c r="K53">
        <f t="shared" si="9"/>
        <v>-0.8425371495612315</v>
      </c>
      <c r="L53">
        <f t="shared" si="10"/>
        <v>0.7259095078780615</v>
      </c>
      <c r="M53">
        <f t="shared" si="11"/>
        <v>-0.6877902197416234</v>
      </c>
      <c r="N53" s="6">
        <f t="shared" si="12"/>
        <v>0.07684975910375402</v>
      </c>
      <c r="O53" s="6">
        <f t="shared" si="13"/>
        <v>-0.20954246790805048</v>
      </c>
      <c r="P53" s="6">
        <f t="shared" si="14"/>
        <v>-0.023602640152832012</v>
      </c>
      <c r="Q53" s="6">
        <f t="shared" si="15"/>
        <v>-0.2542188370414422</v>
      </c>
      <c r="R53" s="6">
        <f t="shared" si="16"/>
        <v>0.24439825712451982</v>
      </c>
      <c r="S53" s="6">
        <f t="shared" si="17"/>
        <v>-2.3037630291035045</v>
      </c>
      <c r="T53" s="13">
        <f t="shared" si="18"/>
        <v>0.07684975910375402</v>
      </c>
      <c r="U53" s="13">
        <f t="shared" si="19"/>
        <v>0.04806978358334431</v>
      </c>
      <c r="V53" s="13">
        <f t="shared" si="20"/>
        <v>0.031808697719753455</v>
      </c>
      <c r="W53" s="13">
        <f t="shared" si="21"/>
        <v>-0.2542188370414422</v>
      </c>
      <c r="X53" s="13">
        <f t="shared" si="22"/>
        <v>0.24439825712451982</v>
      </c>
      <c r="Y53" s="13">
        <f t="shared" si="23"/>
        <v>-1.3185093565046646</v>
      </c>
    </row>
    <row r="54" spans="1:25" ht="12.75">
      <c r="A54">
        <v>44</v>
      </c>
      <c r="B54" s="6">
        <f t="shared" si="0"/>
        <v>-0.9720726344362621</v>
      </c>
      <c r="C54" s="13">
        <f t="shared" si="1"/>
        <v>-0.35106736238874725</v>
      </c>
      <c r="D54" s="11">
        <f t="shared" si="2"/>
        <v>0.15270294993993339</v>
      </c>
      <c r="E54" s="4">
        <f t="shared" si="3"/>
        <v>66.60330322138685</v>
      </c>
      <c r="F54">
        <f t="shared" si="4"/>
        <v>0.6606278948920247</v>
      </c>
      <c r="G54">
        <f t="shared" si="5"/>
        <v>0.7507135169227552</v>
      </c>
      <c r="H54">
        <f t="shared" si="6"/>
        <v>-0.49827508184406416</v>
      </c>
      <c r="I54">
        <f t="shared" si="7"/>
        <v>0.8670189979540767</v>
      </c>
      <c r="J54">
        <f t="shared" si="8"/>
        <v>-0.5034438856265824</v>
      </c>
      <c r="K54">
        <f t="shared" si="9"/>
        <v>-0.864027924331852</v>
      </c>
      <c r="L54">
        <f t="shared" si="10"/>
        <v>0.7626125184803645</v>
      </c>
      <c r="M54">
        <f t="shared" si="11"/>
        <v>-0.6468555840812041</v>
      </c>
      <c r="N54" s="6">
        <f t="shared" si="12"/>
        <v>0.08312687350108339</v>
      </c>
      <c r="O54" s="6">
        <f t="shared" si="13"/>
        <v>-0.2148697793318236</v>
      </c>
      <c r="P54" s="6">
        <f t="shared" si="14"/>
        <v>-0.022373546070096232</v>
      </c>
      <c r="Q54" s="6">
        <f t="shared" si="15"/>
        <v>-0.23875593159943256</v>
      </c>
      <c r="R54" s="6">
        <f t="shared" si="16"/>
        <v>0.2459587553592583</v>
      </c>
      <c r="S54" s="6">
        <f t="shared" si="17"/>
        <v>-2.3548673845335877</v>
      </c>
      <c r="T54" s="13">
        <f t="shared" si="18"/>
        <v>0.08312687350108339</v>
      </c>
      <c r="U54" s="13">
        <f t="shared" si="19"/>
        <v>0.0564674480759169</v>
      </c>
      <c r="V54" s="13">
        <f t="shared" si="20"/>
        <v>0.03389125740322953</v>
      </c>
      <c r="W54" s="13">
        <f t="shared" si="21"/>
        <v>-0.23875593159943256</v>
      </c>
      <c r="X54" s="13">
        <f t="shared" si="22"/>
        <v>0.2459587553592583</v>
      </c>
      <c r="Y54" s="13">
        <f t="shared" si="23"/>
        <v>-1.1619712799086852</v>
      </c>
    </row>
    <row r="55" spans="1:25" ht="12.75">
      <c r="A55">
        <v>45</v>
      </c>
      <c r="B55" s="6">
        <f t="shared" si="0"/>
        <v>-0.9674693331637363</v>
      </c>
      <c r="C55" s="13">
        <f t="shared" si="1"/>
        <v>-0.27927485838621646</v>
      </c>
      <c r="D55" s="11">
        <f t="shared" si="2"/>
        <v>0.18954512744949592</v>
      </c>
      <c r="E55" s="4">
        <f t="shared" si="3"/>
        <v>67.26812023536856</v>
      </c>
      <c r="F55">
        <f t="shared" si="4"/>
        <v>0.6689647316224496</v>
      </c>
      <c r="G55">
        <f t="shared" si="5"/>
        <v>0.7432941462471663</v>
      </c>
      <c r="H55">
        <f t="shared" si="6"/>
        <v>-0.5162735131127626</v>
      </c>
      <c r="I55">
        <f t="shared" si="7"/>
        <v>0.8564237617314259</v>
      </c>
      <c r="J55">
        <f t="shared" si="8"/>
        <v>-0.4669233193164123</v>
      </c>
      <c r="K55">
        <f t="shared" si="9"/>
        <v>-0.8842978083646615</v>
      </c>
      <c r="L55">
        <f t="shared" si="10"/>
        <v>0.7974383029058523</v>
      </c>
      <c r="M55">
        <f t="shared" si="11"/>
        <v>-0.6034004914305541</v>
      </c>
      <c r="N55" s="6">
        <f t="shared" si="12"/>
        <v>0.08962297004203046</v>
      </c>
      <c r="O55" s="6">
        <f t="shared" si="13"/>
        <v>-0.2192543675331932</v>
      </c>
      <c r="P55" s="6">
        <f t="shared" si="14"/>
        <v>-0.02098792621760005</v>
      </c>
      <c r="Q55" s="6">
        <f t="shared" si="15"/>
        <v>-0.22388256147803973</v>
      </c>
      <c r="R55" s="6">
        <f t="shared" si="16"/>
        <v>0.24724520008546738</v>
      </c>
      <c r="S55" s="6">
        <f t="shared" si="17"/>
        <v>-2.398297106564486</v>
      </c>
      <c r="T55" s="13">
        <f t="shared" si="18"/>
        <v>0.08962297004203046</v>
      </c>
      <c r="U55" s="13">
        <f t="shared" si="19"/>
        <v>0.06509104150515514</v>
      </c>
      <c r="V55" s="13">
        <f t="shared" si="20"/>
        <v>0.03584437866367224</v>
      </c>
      <c r="W55" s="13">
        <f t="shared" si="21"/>
        <v>-0.22388256147803973</v>
      </c>
      <c r="X55" s="13">
        <f t="shared" si="22"/>
        <v>0.24724520008546738</v>
      </c>
      <c r="Y55" s="13">
        <f t="shared" si="23"/>
        <v>-0.994764254408234</v>
      </c>
    </row>
    <row r="56" spans="1:25" ht="12.75">
      <c r="A56">
        <v>46</v>
      </c>
      <c r="B56" s="6">
        <f t="shared" si="0"/>
        <v>-0.9594740998197706</v>
      </c>
      <c r="C56" s="13">
        <f t="shared" si="1"/>
        <v>-0.2047767499558603</v>
      </c>
      <c r="D56" s="11">
        <f t="shared" si="2"/>
        <v>0.2259954213797282</v>
      </c>
      <c r="E56" s="4">
        <f t="shared" si="3"/>
        <v>67.94115100585212</v>
      </c>
      <c r="F56">
        <f t="shared" si="4"/>
        <v>0.6770565308208832</v>
      </c>
      <c r="G56">
        <f t="shared" si="5"/>
        <v>0.7359310117618296</v>
      </c>
      <c r="H56">
        <f t="shared" si="6"/>
        <v>-0.534264890309821</v>
      </c>
      <c r="I56">
        <f t="shared" si="7"/>
        <v>0.845317116224577</v>
      </c>
      <c r="J56">
        <f t="shared" si="8"/>
        <v>-0.4291220539644698</v>
      </c>
      <c r="K56">
        <f t="shared" si="9"/>
        <v>-0.9032465127534757</v>
      </c>
      <c r="L56">
        <f t="shared" si="10"/>
        <v>0.8301749085659643</v>
      </c>
      <c r="M56">
        <f t="shared" si="11"/>
        <v>-0.557503023478342</v>
      </c>
      <c r="N56" s="6">
        <f t="shared" si="12"/>
        <v>0.09632734485266845</v>
      </c>
      <c r="O56" s="6">
        <f t="shared" si="13"/>
        <v>-0.22262969366238777</v>
      </c>
      <c r="P56" s="6">
        <f t="shared" si="14"/>
        <v>-0.01945883030034297</v>
      </c>
      <c r="Q56" s="6">
        <f t="shared" si="15"/>
        <v>-0.20959829360384297</v>
      </c>
      <c r="R56" s="6">
        <f t="shared" si="16"/>
        <v>0.24826990139038643</v>
      </c>
      <c r="S56" s="6">
        <f t="shared" si="17"/>
        <v>-2.433297889605792</v>
      </c>
      <c r="T56" s="13">
        <f t="shared" si="18"/>
        <v>0.09632734485266845</v>
      </c>
      <c r="U56" s="13">
        <f t="shared" si="19"/>
        <v>0.07382878021381792</v>
      </c>
      <c r="V56" s="13">
        <f t="shared" si="20"/>
        <v>0.037644843736522035</v>
      </c>
      <c r="W56" s="13">
        <f t="shared" si="21"/>
        <v>-0.20959829360384297</v>
      </c>
      <c r="X56" s="13">
        <f t="shared" si="22"/>
        <v>0.24826990139038643</v>
      </c>
      <c r="Y56" s="13">
        <f t="shared" si="23"/>
        <v>-0.8175756465776949</v>
      </c>
    </row>
    <row r="57" spans="1:25" ht="12.75">
      <c r="A57">
        <v>47</v>
      </c>
      <c r="B57" s="6">
        <f t="shared" si="0"/>
        <v>-0.9478476827205402</v>
      </c>
      <c r="C57" s="13">
        <f t="shared" si="1"/>
        <v>-0.12805270002300978</v>
      </c>
      <c r="D57" s="11">
        <f t="shared" si="2"/>
        <v>0.2620023598954253</v>
      </c>
      <c r="E57" s="4">
        <f t="shared" si="3"/>
        <v>68.62215385719105</v>
      </c>
      <c r="F57">
        <f t="shared" si="4"/>
        <v>0.6849100087678868</v>
      </c>
      <c r="G57">
        <f t="shared" si="5"/>
        <v>0.7286276689020073</v>
      </c>
      <c r="H57">
        <f t="shared" si="6"/>
        <v>-0.552226242177526</v>
      </c>
      <c r="I57">
        <f t="shared" si="7"/>
        <v>0.8336942949609817</v>
      </c>
      <c r="J57">
        <f t="shared" si="8"/>
        <v>-0.39009235490097677</v>
      </c>
      <c r="K57">
        <f t="shared" si="9"/>
        <v>-0.9207757352622898</v>
      </c>
      <c r="L57">
        <f t="shared" si="10"/>
        <v>0.8606133086915394</v>
      </c>
      <c r="M57">
        <f t="shared" si="11"/>
        <v>-0.5092590037525122</v>
      </c>
      <c r="N57" s="6">
        <f t="shared" si="12"/>
        <v>0.10322884693088329</v>
      </c>
      <c r="O57" s="6">
        <f t="shared" si="13"/>
        <v>-0.2249378666431719</v>
      </c>
      <c r="P57" s="6">
        <f t="shared" si="14"/>
        <v>-0.01780063418531334</v>
      </c>
      <c r="Q57" s="6">
        <f t="shared" si="15"/>
        <v>-0.19590083884704138</v>
      </c>
      <c r="R57" s="6">
        <f t="shared" si="16"/>
        <v>0.2490452962998655</v>
      </c>
      <c r="S57" s="6">
        <f t="shared" si="17"/>
        <v>-2.4591397592126603</v>
      </c>
      <c r="T57" s="13">
        <f t="shared" si="18"/>
        <v>0.10322884693088329</v>
      </c>
      <c r="U57" s="13">
        <f t="shared" si="19"/>
        <v>0.08255823196294236</v>
      </c>
      <c r="V57" s="13">
        <f t="shared" si="20"/>
        <v>0.03927137379280098</v>
      </c>
      <c r="W57" s="13">
        <f t="shared" si="21"/>
        <v>-0.19590083884704138</v>
      </c>
      <c r="X57" s="13">
        <f t="shared" si="22"/>
        <v>0.2490452962998655</v>
      </c>
      <c r="Y57" s="13">
        <f t="shared" si="23"/>
        <v>-0.6312518895089043</v>
      </c>
    </row>
    <row r="58" spans="1:25" ht="12.75">
      <c r="A58">
        <v>48</v>
      </c>
      <c r="B58" s="6">
        <f t="shared" si="0"/>
        <v>-0.932381016765508</v>
      </c>
      <c r="C58" s="13">
        <f t="shared" si="1"/>
        <v>-0.049635550663768346</v>
      </c>
      <c r="D58" s="11">
        <f t="shared" si="2"/>
        <v>0.2975160333077206</v>
      </c>
      <c r="E58" s="4">
        <f t="shared" si="3"/>
        <v>69.31089380465383</v>
      </c>
      <c r="F58">
        <f t="shared" si="4"/>
        <v>0.6925318281897135</v>
      </c>
      <c r="G58">
        <f t="shared" si="5"/>
        <v>0.7213873210309515</v>
      </c>
      <c r="H58">
        <f t="shared" si="6"/>
        <v>-0.570134549735462</v>
      </c>
      <c r="I58">
        <f t="shared" si="7"/>
        <v>0.8215513344873479</v>
      </c>
      <c r="J58">
        <f t="shared" si="8"/>
        <v>-0.3498931903958841</v>
      </c>
      <c r="K58">
        <f t="shared" si="9"/>
        <v>-0.9367896003450239</v>
      </c>
      <c r="L58">
        <f t="shared" si="10"/>
        <v>0.8885488487976616</v>
      </c>
      <c r="M58">
        <f t="shared" si="11"/>
        <v>-0.4587820215531012</v>
      </c>
      <c r="N58" s="6">
        <f t="shared" si="12"/>
        <v>0.11031598016079905</v>
      </c>
      <c r="O58" s="6">
        <f t="shared" si="13"/>
        <v>-0.22613036481104692</v>
      </c>
      <c r="P58" s="6">
        <f t="shared" si="14"/>
        <v>-0.016028808474687833</v>
      </c>
      <c r="Q58" s="6">
        <f t="shared" si="15"/>
        <v>-0.1827862111501559</v>
      </c>
      <c r="R58" s="6">
        <f t="shared" si="16"/>
        <v>0.2495838535885651</v>
      </c>
      <c r="S58" s="6">
        <f t="shared" si="17"/>
        <v>-2.4751265100216373</v>
      </c>
      <c r="T58" s="13">
        <f t="shared" si="18"/>
        <v>0.11031598016079905</v>
      </c>
      <c r="U58" s="13">
        <f t="shared" si="19"/>
        <v>0.09114768623838432</v>
      </c>
      <c r="V58" s="13">
        <f t="shared" si="20"/>
        <v>0.040704934273421096</v>
      </c>
      <c r="W58" s="13">
        <f t="shared" si="21"/>
        <v>-0.1827862111501559</v>
      </c>
      <c r="X58" s="13">
        <f t="shared" si="22"/>
        <v>0.2495838535885651</v>
      </c>
      <c r="Y58" s="13">
        <f t="shared" si="23"/>
        <v>-0.4367988498403875</v>
      </c>
    </row>
    <row r="59" spans="1:25" ht="12.75">
      <c r="A59">
        <v>49</v>
      </c>
      <c r="B59" s="6">
        <f t="shared" si="0"/>
        <v>-0.9128984991855811</v>
      </c>
      <c r="C59" s="13">
        <f t="shared" si="1"/>
        <v>0.02989388865125739</v>
      </c>
      <c r="D59" s="11">
        <f t="shared" si="2"/>
        <v>0.33248819022655596</v>
      </c>
      <c r="E59" s="4">
        <f t="shared" si="3"/>
        <v>70.00714249274856</v>
      </c>
      <c r="F59">
        <f t="shared" si="4"/>
        <v>0.6999285823596569</v>
      </c>
      <c r="G59">
        <f t="shared" si="5"/>
        <v>0.7142128391425071</v>
      </c>
      <c r="H59">
        <f t="shared" si="6"/>
        <v>-0.5879667712210191</v>
      </c>
      <c r="I59">
        <f t="shared" si="7"/>
        <v>0.8088850820357177</v>
      </c>
      <c r="J59">
        <f t="shared" si="8"/>
        <v>-0.3085901518798595</v>
      </c>
      <c r="K59">
        <f t="shared" si="9"/>
        <v>-0.9511950999467802</v>
      </c>
      <c r="L59">
        <f t="shared" si="10"/>
        <v>0.9137827165433193</v>
      </c>
      <c r="M59">
        <f t="shared" si="11"/>
        <v>-0.4062033320231529</v>
      </c>
      <c r="N59" s="6">
        <f t="shared" si="12"/>
        <v>0.11757699939000296</v>
      </c>
      <c r="O59" s="6">
        <f t="shared" si="13"/>
        <v>-0.22616863872975831</v>
      </c>
      <c r="P59" s="6">
        <f t="shared" si="14"/>
        <v>-0.014159683503843772</v>
      </c>
      <c r="Q59" s="6">
        <f t="shared" si="15"/>
        <v>-0.17024888027276164</v>
      </c>
      <c r="R59" s="6">
        <f t="shared" si="16"/>
        <v>0.24989799041216026</v>
      </c>
      <c r="S59" s="6">
        <f t="shared" si="17"/>
        <v>-2.4806053664009595</v>
      </c>
      <c r="T59" s="13">
        <f t="shared" si="18"/>
        <v>0.11757699939000296</v>
      </c>
      <c r="U59" s="13">
        <f t="shared" si="19"/>
        <v>0.09945771791283894</v>
      </c>
      <c r="V59" s="13">
        <f t="shared" si="20"/>
        <v>0.04192899215582666</v>
      </c>
      <c r="W59" s="13">
        <f t="shared" si="21"/>
        <v>-0.17024888027276164</v>
      </c>
      <c r="X59" s="13">
        <f t="shared" si="22"/>
        <v>0.24989799041216026</v>
      </c>
      <c r="Y59" s="13">
        <f t="shared" si="23"/>
        <v>-0.23537980612663334</v>
      </c>
    </row>
    <row r="60" spans="1:25" ht="12.75">
      <c r="A60">
        <v>50</v>
      </c>
      <c r="B60" s="6">
        <f t="shared" si="0"/>
        <v>-0.8892609102669813</v>
      </c>
      <c r="C60" s="13">
        <f t="shared" si="1"/>
        <v>0.10991300019885247</v>
      </c>
      <c r="D60" s="11">
        <f t="shared" si="2"/>
        <v>0.36687232897929256</v>
      </c>
      <c r="E60" s="4">
        <f t="shared" si="3"/>
        <v>70.71067811865476</v>
      </c>
      <c r="F60">
        <f t="shared" si="4"/>
        <v>0.7071067811865475</v>
      </c>
      <c r="G60">
        <f t="shared" si="5"/>
        <v>0.7071067811865475</v>
      </c>
      <c r="H60">
        <f t="shared" si="6"/>
        <v>-0.6056998670788137</v>
      </c>
      <c r="I60">
        <f t="shared" si="7"/>
        <v>0.7956932015674807</v>
      </c>
      <c r="J60">
        <f t="shared" si="8"/>
        <v>-0.26625534204141477</v>
      </c>
      <c r="K60">
        <f t="shared" si="9"/>
        <v>-0.9639025328498775</v>
      </c>
      <c r="L60">
        <f t="shared" si="10"/>
        <v>0.9361234241246795</v>
      </c>
      <c r="M60">
        <f t="shared" si="11"/>
        <v>-0.3516716292297196</v>
      </c>
      <c r="N60" s="6">
        <f t="shared" si="12"/>
        <v>0.12499999999999992</v>
      </c>
      <c r="O60" s="6">
        <f t="shared" si="13"/>
        <v>-0.2250245908457574</v>
      </c>
      <c r="P60" s="6">
        <f t="shared" si="14"/>
        <v>-0.012210214679738993</v>
      </c>
      <c r="Q60" s="6">
        <f t="shared" si="15"/>
        <v>-0.15828191775517678</v>
      </c>
      <c r="R60" s="6">
        <f t="shared" si="16"/>
        <v>0.2499999999999999</v>
      </c>
      <c r="S60" s="6">
        <f t="shared" si="17"/>
        <v>-2.4749767479452327</v>
      </c>
      <c r="T60" s="13">
        <f t="shared" si="18"/>
        <v>0.12499999999999992</v>
      </c>
      <c r="U60" s="13">
        <f t="shared" si="19"/>
        <v>0.10734291963630203</v>
      </c>
      <c r="V60" s="13">
        <f t="shared" si="20"/>
        <v>0.04292972260258639</v>
      </c>
      <c r="W60" s="13">
        <f t="shared" si="21"/>
        <v>-0.15828191775517678</v>
      </c>
      <c r="X60" s="13">
        <f t="shared" si="22"/>
        <v>0.2499999999999999</v>
      </c>
      <c r="Y60" s="13">
        <f t="shared" si="23"/>
        <v>-0.028310897139436242</v>
      </c>
    </row>
    <row r="61" spans="1:25" ht="12.75">
      <c r="A61">
        <v>51</v>
      </c>
      <c r="B61" s="6">
        <f t="shared" si="0"/>
        <v>-0.8613679393025397</v>
      </c>
      <c r="C61" s="13">
        <f t="shared" si="1"/>
        <v>0.18976438953336028</v>
      </c>
      <c r="D61" s="11">
        <f t="shared" si="2"/>
        <v>0.4006237840900685</v>
      </c>
      <c r="E61" s="4">
        <f t="shared" si="3"/>
        <v>71.42128534267638</v>
      </c>
      <c r="F61">
        <f t="shared" si="4"/>
        <v>0.7140728391445785</v>
      </c>
      <c r="G61">
        <f t="shared" si="5"/>
        <v>0.7000714109260574</v>
      </c>
      <c r="H61">
        <f t="shared" si="6"/>
        <v>-0.6233108249731333</v>
      </c>
      <c r="I61">
        <f t="shared" si="7"/>
        <v>0.7819741782637788</v>
      </c>
      <c r="J61">
        <f t="shared" si="8"/>
        <v>-0.22296723094262413</v>
      </c>
      <c r="K61">
        <f t="shared" si="9"/>
        <v>-0.9748259403225678</v>
      </c>
      <c r="L61">
        <f t="shared" si="10"/>
        <v>0.9553882919909129</v>
      </c>
      <c r="M61">
        <f t="shared" si="11"/>
        <v>-0.29535269006170595</v>
      </c>
      <c r="N61" s="6">
        <f t="shared" si="12"/>
        <v>0.13257300059000285</v>
      </c>
      <c r="O61" s="6">
        <f t="shared" si="13"/>
        <v>-0.22268092945405768</v>
      </c>
      <c r="P61" s="6">
        <f t="shared" si="14"/>
        <v>-0.010197751723934065</v>
      </c>
      <c r="Q61" s="6">
        <f t="shared" si="15"/>
        <v>-0.14687713583364326</v>
      </c>
      <c r="R61" s="6">
        <f t="shared" si="16"/>
        <v>0.24990198961184035</v>
      </c>
      <c r="S61" s="6">
        <f t="shared" si="17"/>
        <v>-2.457704013621057</v>
      </c>
      <c r="T61" s="13">
        <f t="shared" si="18"/>
        <v>0.13257300059000285</v>
      </c>
      <c r="U61" s="13">
        <f t="shared" si="19"/>
        <v>0.11465377567306251</v>
      </c>
      <c r="V61" s="13">
        <f t="shared" si="20"/>
        <v>0.043696163604345334</v>
      </c>
      <c r="W61" s="13">
        <f t="shared" si="21"/>
        <v>-0.14687713583364326</v>
      </c>
      <c r="X61" s="13">
        <f t="shared" si="22"/>
        <v>0.24990198961184035</v>
      </c>
      <c r="Y61" s="13">
        <f t="shared" si="23"/>
        <v>0.18294606445753037</v>
      </c>
    </row>
    <row r="62" spans="1:25" ht="12.75">
      <c r="A62">
        <v>52</v>
      </c>
      <c r="B62" s="6">
        <f t="shared" si="0"/>
        <v>-0.829160280801295</v>
      </c>
      <c r="C62" s="13">
        <f t="shared" si="1"/>
        <v>0.2687636976395412</v>
      </c>
      <c r="D62" s="11">
        <f t="shared" si="2"/>
        <v>0.43369980762880184</v>
      </c>
      <c r="E62" s="4">
        <f t="shared" si="3"/>
        <v>72.13875518748573</v>
      </c>
      <c r="F62">
        <f t="shared" si="4"/>
        <v>0.720833064901856</v>
      </c>
      <c r="G62">
        <f t="shared" si="5"/>
        <v>0.6931087162517846</v>
      </c>
      <c r="H62">
        <f t="shared" si="6"/>
        <v>-0.6407766847974862</v>
      </c>
      <c r="I62">
        <f t="shared" si="7"/>
        <v>0.7677273215276</v>
      </c>
      <c r="J62">
        <f t="shared" si="8"/>
        <v>-0.17881048043988607</v>
      </c>
      <c r="K62">
        <f t="shared" si="9"/>
        <v>-0.9838835358338187</v>
      </c>
      <c r="L62">
        <f t="shared" si="10"/>
        <v>0.971404922405929</v>
      </c>
      <c r="M62">
        <f t="shared" si="11"/>
        <v>-0.23742888772331613</v>
      </c>
      <c r="N62" s="6">
        <f t="shared" si="12"/>
        <v>0.14028401856073766</v>
      </c>
      <c r="O62" s="6">
        <f t="shared" si="13"/>
        <v>-0.21913139616131314</v>
      </c>
      <c r="P62" s="6">
        <f t="shared" si="14"/>
        <v>-0.008139815006666901</v>
      </c>
      <c r="Q62" s="6">
        <f t="shared" si="15"/>
        <v>-0.13602521915142157</v>
      </c>
      <c r="R62" s="6">
        <f t="shared" si="16"/>
        <v>0.249615827947638</v>
      </c>
      <c r="S62" s="6">
        <f t="shared" si="17"/>
        <v>-2.4283230515726064</v>
      </c>
      <c r="T62" s="13">
        <f t="shared" si="18"/>
        <v>0.14028401856073766</v>
      </c>
      <c r="U62" s="13">
        <f t="shared" si="19"/>
        <v>0.12123864780034217</v>
      </c>
      <c r="V62" s="13">
        <f t="shared" si="20"/>
        <v>0.044220318325290414</v>
      </c>
      <c r="W62" s="13">
        <f t="shared" si="21"/>
        <v>-0.13602521915142157</v>
      </c>
      <c r="X62" s="13">
        <f t="shared" si="22"/>
        <v>0.249615827947638</v>
      </c>
      <c r="Y62" s="13">
        <f t="shared" si="23"/>
        <v>0.39679347627494765</v>
      </c>
    </row>
    <row r="63" spans="1:25" ht="12.75">
      <c r="A63">
        <v>53</v>
      </c>
      <c r="B63" s="6">
        <f t="shared" si="0"/>
        <v>-0.7926212712248035</v>
      </c>
      <c r="C63" s="13">
        <f t="shared" si="1"/>
        <v>0.34620808652810797</v>
      </c>
      <c r="D63" s="11">
        <f t="shared" si="2"/>
        <v>0.46605964525348376</v>
      </c>
      <c r="E63" s="4">
        <f t="shared" si="3"/>
        <v>72.86288492778748</v>
      </c>
      <c r="F63">
        <f t="shared" si="4"/>
        <v>0.7273936525094625</v>
      </c>
      <c r="G63">
        <f t="shared" si="5"/>
        <v>0.6862204268957194</v>
      </c>
      <c r="H63">
        <f t="shared" si="6"/>
        <v>-0.658074563655327</v>
      </c>
      <c r="I63">
        <f t="shared" si="7"/>
        <v>0.7529527665596634</v>
      </c>
      <c r="J63">
        <f t="shared" si="8"/>
        <v>-0.1338757373397019</v>
      </c>
      <c r="K63">
        <f t="shared" si="9"/>
        <v>-0.9909981266136436</v>
      </c>
      <c r="L63">
        <f t="shared" si="10"/>
        <v>0.9840126512013302</v>
      </c>
      <c r="M63">
        <f t="shared" si="11"/>
        <v>-0.17809857460330591</v>
      </c>
      <c r="N63" s="6">
        <f t="shared" si="12"/>
        <v>0.14812113852852485</v>
      </c>
      <c r="O63" s="6">
        <f t="shared" si="13"/>
        <v>-0.21438086762950215</v>
      </c>
      <c r="P63" s="6">
        <f t="shared" si="14"/>
        <v>-0.006053881764962831</v>
      </c>
      <c r="Q63" s="6">
        <f t="shared" si="15"/>
        <v>-0.12571584920571585</v>
      </c>
      <c r="R63" s="6">
        <f t="shared" si="16"/>
        <v>0.24915310120128872</v>
      </c>
      <c r="S63" s="6">
        <f t="shared" si="17"/>
        <v>-2.386451576505892</v>
      </c>
      <c r="T63" s="13">
        <f t="shared" si="18"/>
        <v>0.14812113852852485</v>
      </c>
      <c r="U63" s="13">
        <f t="shared" si="19"/>
        <v>0.12694584233936357</v>
      </c>
      <c r="V63" s="13">
        <f t="shared" si="20"/>
        <v>0.04449720587147676</v>
      </c>
      <c r="W63" s="13">
        <f t="shared" si="21"/>
        <v>-0.12571584920571585</v>
      </c>
      <c r="X63" s="13">
        <f t="shared" si="22"/>
        <v>0.24915310120128872</v>
      </c>
      <c r="Y63" s="13">
        <f t="shared" si="23"/>
        <v>0.6115105461656225</v>
      </c>
    </row>
    <row r="64" spans="1:25" ht="12.75">
      <c r="A64">
        <v>54</v>
      </c>
      <c r="B64" s="6">
        <f t="shared" si="0"/>
        <v>-0.7517780421468425</v>
      </c>
      <c r="C64" s="13">
        <f t="shared" si="1"/>
        <v>0.4213852773285568</v>
      </c>
      <c r="D64" s="11">
        <f t="shared" si="2"/>
        <v>0.4976646067845846</v>
      </c>
      <c r="E64" s="4">
        <f t="shared" si="3"/>
        <v>73.59347797189639</v>
      </c>
      <c r="F64">
        <f t="shared" si="4"/>
        <v>0.7337606740181695</v>
      </c>
      <c r="G64">
        <f t="shared" si="5"/>
        <v>0.679408031498305</v>
      </c>
      <c r="H64">
        <f t="shared" si="6"/>
        <v>-0.6751816807860399</v>
      </c>
      <c r="I64">
        <f t="shared" si="7"/>
        <v>0.7376514745670465</v>
      </c>
      <c r="J64">
        <f t="shared" si="8"/>
        <v>-0.08825939586187621</v>
      </c>
      <c r="K64">
        <f t="shared" si="9"/>
        <v>-0.9960975248649585</v>
      </c>
      <c r="L64">
        <f t="shared" si="10"/>
        <v>0.9930639659778501</v>
      </c>
      <c r="M64">
        <f t="shared" si="11"/>
        <v>-0.11757533532311681</v>
      </c>
      <c r="N64" s="6">
        <f t="shared" si="12"/>
        <v>0.1560725736212924</v>
      </c>
      <c r="O64" s="6">
        <f t="shared" si="13"/>
        <v>-0.2084453338567836</v>
      </c>
      <c r="P64" s="6">
        <f t="shared" si="14"/>
        <v>-0.0039571845984097374</v>
      </c>
      <c r="Q64" s="6">
        <f t="shared" si="15"/>
        <v>-0.1159378215508252</v>
      </c>
      <c r="R64" s="6">
        <f t="shared" si="16"/>
        <v>0.24852507696436407</v>
      </c>
      <c r="S64" s="6">
        <f t="shared" si="17"/>
        <v>-2.331797993347819</v>
      </c>
      <c r="T64" s="13">
        <f t="shared" si="18"/>
        <v>0.1560725736212924</v>
      </c>
      <c r="U64" s="13">
        <f t="shared" si="19"/>
        <v>0.13162572640097944</v>
      </c>
      <c r="V64" s="13">
        <f t="shared" si="20"/>
        <v>0.044524862118399074</v>
      </c>
      <c r="W64" s="13">
        <f t="shared" si="21"/>
        <v>-0.1159378215508252</v>
      </c>
      <c r="X64" s="13">
        <f t="shared" si="22"/>
        <v>0.24852507696436407</v>
      </c>
      <c r="Y64" s="13">
        <f t="shared" si="23"/>
        <v>0.8252685774969919</v>
      </c>
    </row>
    <row r="65" spans="1:25" ht="12.75">
      <c r="A65">
        <v>55</v>
      </c>
      <c r="B65" s="6">
        <f t="shared" si="0"/>
        <v>-0.7067021716794243</v>
      </c>
      <c r="C65" s="13">
        <f t="shared" si="1"/>
        <v>0.4935830080851923</v>
      </c>
      <c r="D65" s="11">
        <f t="shared" si="2"/>
        <v>0.5284781311659674</v>
      </c>
      <c r="E65" s="4">
        <f t="shared" si="3"/>
        <v>74.33034373659252</v>
      </c>
      <c r="F65">
        <f t="shared" si="4"/>
        <v>0.7399400733959437</v>
      </c>
      <c r="G65">
        <f t="shared" si="5"/>
        <v>0.6726727939963125</v>
      </c>
      <c r="H65">
        <f t="shared" si="6"/>
        <v>-0.6920753824103224</v>
      </c>
      <c r="I65">
        <f t="shared" si="7"/>
        <v>0.721825231660411</v>
      </c>
      <c r="J65">
        <f t="shared" si="8"/>
        <v>-0.04206333012321191</v>
      </c>
      <c r="K65">
        <f t="shared" si="9"/>
        <v>-0.999114946469597</v>
      </c>
      <c r="L65">
        <f t="shared" si="10"/>
        <v>0.9984258790163631</v>
      </c>
      <c r="M65">
        <f t="shared" si="11"/>
        <v>-0.0560871118030026</v>
      </c>
      <c r="N65" s="6">
        <f t="shared" si="12"/>
        <v>0.16412671980860227</v>
      </c>
      <c r="O65" s="6">
        <f t="shared" si="13"/>
        <v>-0.20135175659456636</v>
      </c>
      <c r="P65" s="6">
        <f t="shared" si="14"/>
        <v>-0.0018665242392021544</v>
      </c>
      <c r="Q65" s="6">
        <f t="shared" si="15"/>
        <v>-0.1066791558448038</v>
      </c>
      <c r="R65" s="6">
        <f t="shared" si="16"/>
        <v>0.24774267521140025</v>
      </c>
      <c r="S65" s="6">
        <f t="shared" si="17"/>
        <v>-2.2641696846569057</v>
      </c>
      <c r="T65" s="13">
        <f t="shared" si="18"/>
        <v>0.16412671980860227</v>
      </c>
      <c r="U65" s="13">
        <f t="shared" si="19"/>
        <v>0.13513286098349167</v>
      </c>
      <c r="V65" s="13">
        <f t="shared" si="20"/>
        <v>0.044304293045080906</v>
      </c>
      <c r="W65" s="13">
        <f t="shared" si="21"/>
        <v>-0.1066791558448038</v>
      </c>
      <c r="X65" s="13">
        <f t="shared" si="22"/>
        <v>0.24774267521140025</v>
      </c>
      <c r="Y65" s="13">
        <f t="shared" si="23"/>
        <v>1.0361488583821061</v>
      </c>
    </row>
    <row r="66" spans="1:25" ht="12.75">
      <c r="A66">
        <v>56</v>
      </c>
      <c r="B66" s="6">
        <f t="shared" si="0"/>
        <v>-0.6575098221956284</v>
      </c>
      <c r="C66" s="13">
        <f t="shared" si="1"/>
        <v>0.5620987687646771</v>
      </c>
      <c r="D66" s="11">
        <f t="shared" si="2"/>
        <v>0.5584658456825856</v>
      </c>
      <c r="E66" s="4">
        <f t="shared" si="3"/>
        <v>75.07329751649384</v>
      </c>
      <c r="F66">
        <f t="shared" si="4"/>
        <v>0.7459376616259147</v>
      </c>
      <c r="G66">
        <f t="shared" si="5"/>
        <v>0.6660157693088524</v>
      </c>
      <c r="H66">
        <f t="shared" si="6"/>
        <v>-0.708733166469166</v>
      </c>
      <c r="I66">
        <f t="shared" si="7"/>
        <v>0.7054766464927025</v>
      </c>
      <c r="J66">
        <f t="shared" si="8"/>
        <v>0.004605402506821019</v>
      </c>
      <c r="K66">
        <f t="shared" si="9"/>
        <v>-0.9999893950776428</v>
      </c>
      <c r="L66">
        <f t="shared" si="10"/>
        <v>0.9999812432563322</v>
      </c>
      <c r="M66">
        <f t="shared" si="11"/>
        <v>0.006124796773791873</v>
      </c>
      <c r="N66" s="6">
        <f t="shared" si="12"/>
        <v>0.17227220349882494</v>
      </c>
      <c r="O66" s="6">
        <f t="shared" si="13"/>
        <v>-0.19313781270811087</v>
      </c>
      <c r="P66" s="6">
        <f t="shared" si="14"/>
        <v>0.00020190179471087297</v>
      </c>
      <c r="Q66" s="6">
        <f t="shared" si="15"/>
        <v>-0.09792719888161251</v>
      </c>
      <c r="R66" s="6">
        <f t="shared" si="16"/>
        <v>0.246816445631626</v>
      </c>
      <c r="S66" s="6">
        <f t="shared" si="17"/>
        <v>-2.1834805801546073</v>
      </c>
      <c r="T66" s="13">
        <f t="shared" si="18"/>
        <v>0.17227220349882494</v>
      </c>
      <c r="U66" s="13">
        <f t="shared" si="19"/>
        <v>0.1373281186408767</v>
      </c>
      <c r="V66" s="13">
        <f t="shared" si="20"/>
        <v>0.04383938372197311</v>
      </c>
      <c r="W66" s="13">
        <f t="shared" si="21"/>
        <v>-0.09792719888161251</v>
      </c>
      <c r="X66" s="13">
        <f t="shared" si="22"/>
        <v>0.246816445631626</v>
      </c>
      <c r="Y66" s="13">
        <f t="shared" si="23"/>
        <v>1.2421630211877996</v>
      </c>
    </row>
    <row r="67" spans="1:25" ht="12.75">
      <c r="A67">
        <v>57</v>
      </c>
      <c r="B67" s="6">
        <f t="shared" si="0"/>
        <v>-0.6043613587288053</v>
      </c>
      <c r="C67" s="13">
        <f t="shared" si="1"/>
        <v>0.6262496636343869</v>
      </c>
      <c r="D67" s="11">
        <f t="shared" si="2"/>
        <v>0.5875956193214267</v>
      </c>
      <c r="E67" s="4">
        <f t="shared" si="3"/>
        <v>75.82216034906945</v>
      </c>
      <c r="F67">
        <f t="shared" si="4"/>
        <v>0.7517591128712748</v>
      </c>
      <c r="G67">
        <f t="shared" si="5"/>
        <v>0.6594378183081359</v>
      </c>
      <c r="H67">
        <f t="shared" si="6"/>
        <v>-0.7251327072307361</v>
      </c>
      <c r="I67">
        <f t="shared" si="7"/>
        <v>0.6886091466893419</v>
      </c>
      <c r="J67">
        <f t="shared" si="8"/>
        <v>0.05163488619155273</v>
      </c>
      <c r="K67">
        <f t="shared" si="9"/>
        <v>-0.9986660295253791</v>
      </c>
      <c r="L67">
        <f t="shared" si="10"/>
        <v>0.9976299998897592</v>
      </c>
      <c r="M67">
        <f t="shared" si="11"/>
        <v>0.068806855181436</v>
      </c>
      <c r="N67" s="6">
        <f t="shared" si="12"/>
        <v>0.18049792270002019</v>
      </c>
      <c r="O67" s="6">
        <f t="shared" si="13"/>
        <v>-0.18385152836079302</v>
      </c>
      <c r="P67" s="6">
        <f t="shared" si="14"/>
        <v>0.002232653427388366</v>
      </c>
      <c r="Q67" s="6">
        <f t="shared" si="15"/>
        <v>-0.08966872079461068</v>
      </c>
      <c r="R67" s="6">
        <f t="shared" si="16"/>
        <v>0.24575655061097854</v>
      </c>
      <c r="S67" s="6">
        <f t="shared" si="17"/>
        <v>-2.08975786982692</v>
      </c>
      <c r="T67" s="13">
        <f t="shared" si="18"/>
        <v>0.18049792270002019</v>
      </c>
      <c r="U67" s="13">
        <f t="shared" si="19"/>
        <v>0.13808075401976597</v>
      </c>
      <c r="V67" s="13">
        <f t="shared" si="20"/>
        <v>0.04313676668631282</v>
      </c>
      <c r="W67" s="13">
        <f t="shared" si="21"/>
        <v>-0.08966872079461068</v>
      </c>
      <c r="X67" s="13">
        <f t="shared" si="22"/>
        <v>0.24575655061097854</v>
      </c>
      <c r="Y67" s="13">
        <f t="shared" si="23"/>
        <v>1.441275685804957</v>
      </c>
    </row>
    <row r="68" spans="1:25" ht="12.75">
      <c r="A68">
        <v>58</v>
      </c>
      <c r="B68" s="6">
        <f t="shared" si="0"/>
        <v>-0.5474604488565147</v>
      </c>
      <c r="C68" s="13">
        <f t="shared" si="1"/>
        <v>0.6853822463263217</v>
      </c>
      <c r="D68" s="11">
        <f t="shared" si="2"/>
        <v>0.6158376101785971</v>
      </c>
      <c r="E68" s="4">
        <f t="shared" si="3"/>
        <v>76.57675887630658</v>
      </c>
      <c r="F68">
        <f t="shared" si="4"/>
        <v>0.7574099616005768</v>
      </c>
      <c r="G68">
        <f t="shared" si="5"/>
        <v>0.6529396220694628</v>
      </c>
      <c r="H68">
        <f t="shared" si="6"/>
        <v>-0.7412518797395784</v>
      </c>
      <c r="I68">
        <f t="shared" si="7"/>
        <v>0.6712269741172069</v>
      </c>
      <c r="J68">
        <f t="shared" si="8"/>
        <v>0.09890869843491695</v>
      </c>
      <c r="K68">
        <f t="shared" si="9"/>
        <v>-0.9950965125925779</v>
      </c>
      <c r="L68">
        <f t="shared" si="10"/>
        <v>0.9912903464019864</v>
      </c>
      <c r="M68">
        <f t="shared" si="11"/>
        <v>0.13169452961391287</v>
      </c>
      <c r="N68" s="6">
        <f t="shared" si="12"/>
        <v>0.18879308208878487</v>
      </c>
      <c r="O68" s="6">
        <f t="shared" si="13"/>
        <v>-0.17355081084021015</v>
      </c>
      <c r="P68" s="6">
        <f t="shared" si="14"/>
        <v>0.004211184251000864</v>
      </c>
      <c r="Q68" s="6">
        <f t="shared" si="15"/>
        <v>-0.08189000465156104</v>
      </c>
      <c r="R68" s="6">
        <f t="shared" si="16"/>
        <v>0.244572753211028</v>
      </c>
      <c r="S68" s="6">
        <f t="shared" si="17"/>
        <v>-1.983147727359595</v>
      </c>
      <c r="T68" s="13">
        <f t="shared" si="18"/>
        <v>0.18879308208878487</v>
      </c>
      <c r="U68" s="13">
        <f t="shared" si="19"/>
        <v>0.13727039661215798</v>
      </c>
      <c r="V68" s="13">
        <f t="shared" si="20"/>
        <v>0.04220565391105726</v>
      </c>
      <c r="W68" s="13">
        <f t="shared" si="21"/>
        <v>-0.08189000465156104</v>
      </c>
      <c r="X68" s="13">
        <f t="shared" si="22"/>
        <v>0.244572753211028</v>
      </c>
      <c r="Y68" s="13">
        <f t="shared" si="23"/>
        <v>1.631429147880612</v>
      </c>
    </row>
    <row r="69" spans="1:25" ht="12.75">
      <c r="A69">
        <v>59</v>
      </c>
      <c r="B69" s="6">
        <f t="shared" si="0"/>
        <v>-0.48705265130346315</v>
      </c>
      <c r="C69" s="13">
        <f t="shared" si="1"/>
        <v>0.7388821706729047</v>
      </c>
      <c r="D69" s="11">
        <f t="shared" si="2"/>
        <v>0.6431643068320424</v>
      </c>
      <c r="E69" s="4">
        <f t="shared" si="3"/>
        <v>77.33692520394123</v>
      </c>
      <c r="F69">
        <f t="shared" si="4"/>
        <v>0.762895600573906</v>
      </c>
      <c r="G69">
        <f t="shared" si="5"/>
        <v>0.6465216954016153</v>
      </c>
      <c r="H69">
        <f t="shared" si="6"/>
        <v>-0.7570687840827207</v>
      </c>
      <c r="I69">
        <f t="shared" si="7"/>
        <v>0.6533351790371547</v>
      </c>
      <c r="J69">
        <f t="shared" si="8"/>
        <v>0.14630628766497827</v>
      </c>
      <c r="K69">
        <f t="shared" si="9"/>
        <v>-0.9892393391842506</v>
      </c>
      <c r="L69">
        <f t="shared" si="10"/>
        <v>0.9808998142660303</v>
      </c>
      <c r="M69">
        <f t="shared" si="11"/>
        <v>0.19451363544200984</v>
      </c>
      <c r="N69" s="6">
        <f t="shared" si="12"/>
        <v>0.19714722236516283</v>
      </c>
      <c r="O69" s="6">
        <f t="shared" si="13"/>
        <v>-0.162302885649732</v>
      </c>
      <c r="P69" s="6">
        <f t="shared" si="14"/>
        <v>0.0061239591982305734</v>
      </c>
      <c r="Q69" s="6">
        <f t="shared" si="15"/>
        <v>-0.07457692968733438</v>
      </c>
      <c r="R69" s="6">
        <f t="shared" si="16"/>
        <v>0.24327440953645743</v>
      </c>
      <c r="S69" s="6">
        <f t="shared" si="17"/>
        <v>-1.8639199182264852</v>
      </c>
      <c r="T69" s="13">
        <f t="shared" si="18"/>
        <v>0.19714722236516283</v>
      </c>
      <c r="U69" s="13">
        <f t="shared" si="19"/>
        <v>0.13478893655226973</v>
      </c>
      <c r="V69" s="13">
        <f t="shared" si="20"/>
        <v>0.041057636934048375</v>
      </c>
      <c r="W69" s="13">
        <f t="shared" si="21"/>
        <v>-0.07457692968733438</v>
      </c>
      <c r="X69" s="13">
        <f t="shared" si="22"/>
        <v>0.24327440953645743</v>
      </c>
      <c r="Y69" s="13">
        <f t="shared" si="23"/>
        <v>1.8105698225638869</v>
      </c>
    </row>
    <row r="70" spans="1:25" ht="12.75">
      <c r="A70">
        <v>60</v>
      </c>
      <c r="B70" s="6">
        <f t="shared" si="0"/>
        <v>-0.42342350683820335</v>
      </c>
      <c r="C70" s="13">
        <f t="shared" si="1"/>
        <v>0.7861835008540297</v>
      </c>
      <c r="D70" s="11">
        <f t="shared" si="2"/>
        <v>0.6695505636161705</v>
      </c>
      <c r="E70" s="4">
        <f t="shared" si="3"/>
        <v>78.10249675906654</v>
      </c>
      <c r="F70">
        <f t="shared" si="4"/>
        <v>0.7682212795973759</v>
      </c>
      <c r="G70">
        <f t="shared" si="5"/>
        <v>0.6401843996644799</v>
      </c>
      <c r="H70">
        <f t="shared" si="6"/>
        <v>-0.7725617694474197</v>
      </c>
      <c r="I70">
        <f t="shared" si="7"/>
        <v>0.6349396131824443</v>
      </c>
      <c r="J70">
        <f t="shared" si="8"/>
        <v>0.19370337522345613</v>
      </c>
      <c r="K70">
        <f t="shared" si="9"/>
        <v>-0.9810601421049787</v>
      </c>
      <c r="L70">
        <f t="shared" si="10"/>
        <v>0.966416245962775</v>
      </c>
      <c r="M70">
        <f t="shared" si="11"/>
        <v>0.25698178834154234</v>
      </c>
      <c r="N70" s="6">
        <f t="shared" si="12"/>
        <v>0.2055502442935752</v>
      </c>
      <c r="O70" s="6">
        <f t="shared" si="13"/>
        <v>-0.15018364716530389</v>
      </c>
      <c r="P70" s="6">
        <f t="shared" si="14"/>
        <v>0.007958553414039038</v>
      </c>
      <c r="Q70" s="6">
        <f t="shared" si="15"/>
        <v>-0.06771504843930935</v>
      </c>
      <c r="R70" s="6">
        <f t="shared" si="16"/>
        <v>0.2418704649287826</v>
      </c>
      <c r="S70" s="6">
        <f t="shared" si="17"/>
        <v>-1.7324711765224678</v>
      </c>
      <c r="T70" s="13">
        <f t="shared" si="18"/>
        <v>0.2055502442935752</v>
      </c>
      <c r="U70" s="13">
        <f t="shared" si="19"/>
        <v>0.13054227616074954</v>
      </c>
      <c r="V70" s="13">
        <f t="shared" si="20"/>
        <v>0.03970645996651933</v>
      </c>
      <c r="W70" s="13">
        <f t="shared" si="21"/>
        <v>-0.06771504843930935</v>
      </c>
      <c r="X70" s="13">
        <f t="shared" si="22"/>
        <v>0.2418704649287826</v>
      </c>
      <c r="Y70" s="13">
        <f t="shared" si="23"/>
        <v>1.9766761064161706</v>
      </c>
    </row>
    <row r="71" spans="1:25" ht="12.75">
      <c r="A71">
        <v>61</v>
      </c>
      <c r="B71" s="6">
        <f t="shared" si="0"/>
        <v>-0.35689615121226853</v>
      </c>
      <c r="C71" s="13">
        <f t="shared" si="1"/>
        <v>0.8267775275461912</v>
      </c>
      <c r="D71" s="11">
        <f t="shared" si="2"/>
        <v>0.6949736297514942</v>
      </c>
      <c r="E71" s="4">
        <f t="shared" si="3"/>
        <v>78.87331614684399</v>
      </c>
      <c r="F71">
        <f t="shared" si="4"/>
        <v>0.7733921049602126</v>
      </c>
      <c r="G71">
        <f t="shared" si="5"/>
        <v>0.6339279548854202</v>
      </c>
      <c r="H71">
        <f t="shared" si="6"/>
        <v>-0.7877094579455101</v>
      </c>
      <c r="I71">
        <f t="shared" si="7"/>
        <v>0.6160469218031941</v>
      </c>
      <c r="J71">
        <f t="shared" si="8"/>
        <v>0.2409723802736186</v>
      </c>
      <c r="K71">
        <f t="shared" si="9"/>
        <v>-0.9705319736851881</v>
      </c>
      <c r="L71">
        <f t="shared" si="10"/>
        <v>0.9478186615528114</v>
      </c>
      <c r="M71">
        <f t="shared" si="11"/>
        <v>0.3188099509303894</v>
      </c>
      <c r="N71" s="6">
        <f t="shared" si="12"/>
        <v>0.2139924278413594</v>
      </c>
      <c r="O71" s="6">
        <f t="shared" si="13"/>
        <v>-0.13727693170856786</v>
      </c>
      <c r="P71" s="6">
        <f t="shared" si="14"/>
        <v>0.009703732357877488</v>
      </c>
      <c r="Q71" s="6">
        <f t="shared" si="15"/>
        <v>-0.061289658063113955</v>
      </c>
      <c r="R71" s="6">
        <f t="shared" si="16"/>
        <v>0.24036945347001623</v>
      </c>
      <c r="S71" s="6">
        <f t="shared" si="17"/>
        <v>-1.589327246556633</v>
      </c>
      <c r="T71" s="13">
        <f t="shared" si="18"/>
        <v>0.2139924278413594</v>
      </c>
      <c r="U71" s="13">
        <f t="shared" si="19"/>
        <v>0.12445192216523171</v>
      </c>
      <c r="V71" s="13">
        <f t="shared" si="20"/>
        <v>0.03816777094979405</v>
      </c>
      <c r="W71" s="13">
        <f t="shared" si="21"/>
        <v>-0.061289658063113955</v>
      </c>
      <c r="X71" s="13">
        <f t="shared" si="22"/>
        <v>0.24036945347001623</v>
      </c>
      <c r="Y71" s="13">
        <f t="shared" si="23"/>
        <v>2.127787276084642</v>
      </c>
    </row>
    <row r="72" spans="1:25" ht="12.75">
      <c r="A72">
        <v>62</v>
      </c>
      <c r="B72" s="6">
        <f t="shared" si="0"/>
        <v>-0.28782847581892645</v>
      </c>
      <c r="C72" s="13">
        <f t="shared" si="1"/>
        <v>0.8602209425832119</v>
      </c>
      <c r="D72" s="11">
        <f t="shared" si="2"/>
        <v>0.7194131722992979</v>
      </c>
      <c r="E72" s="4">
        <f t="shared" si="3"/>
        <v>79.64923100695951</v>
      </c>
      <c r="F72">
        <f t="shared" si="4"/>
        <v>0.7784130394753294</v>
      </c>
      <c r="G72">
        <f t="shared" si="5"/>
        <v>0.6277524511897817</v>
      </c>
      <c r="H72">
        <f t="shared" si="6"/>
        <v>-0.8024907681795157</v>
      </c>
      <c r="I72">
        <f t="shared" si="7"/>
        <v>0.596664534714986</v>
      </c>
      <c r="J72">
        <f t="shared" si="8"/>
        <v>0.2879828660266983</v>
      </c>
      <c r="K72">
        <f t="shared" si="9"/>
        <v>-0.9576355616178049</v>
      </c>
      <c r="L72">
        <f t="shared" si="10"/>
        <v>0.9251080056638379</v>
      </c>
      <c r="M72">
        <f t="shared" si="11"/>
        <v>0.3797040661576809</v>
      </c>
      <c r="N72" s="6">
        <f t="shared" si="12"/>
        <v>0.2224644468295854</v>
      </c>
      <c r="O72" s="6">
        <f t="shared" si="13"/>
        <v>-0.12367372231873203</v>
      </c>
      <c r="P72" s="6">
        <f t="shared" si="14"/>
        <v>0.011349513417318192</v>
      </c>
      <c r="Q72" s="6">
        <f t="shared" si="15"/>
        <v>-0.055285866113789016</v>
      </c>
      <c r="R72" s="6">
        <f t="shared" si="16"/>
        <v>0.23877950032519726</v>
      </c>
      <c r="S72" s="6">
        <f t="shared" si="17"/>
        <v>-1.4351434991973946</v>
      </c>
      <c r="T72" s="13">
        <f t="shared" si="18"/>
        <v>0.2224644468295854</v>
      </c>
      <c r="U72" s="13">
        <f t="shared" si="19"/>
        <v>0.11645639605825622</v>
      </c>
      <c r="V72" s="13">
        <f t="shared" si="20"/>
        <v>0.03645885558266793</v>
      </c>
      <c r="W72" s="13">
        <f t="shared" si="21"/>
        <v>-0.055285866113789016</v>
      </c>
      <c r="X72" s="13">
        <f t="shared" si="22"/>
        <v>0.23877950032519726</v>
      </c>
      <c r="Y72" s="13">
        <f t="shared" si="23"/>
        <v>2.2620330032137783</v>
      </c>
    </row>
    <row r="73" spans="1:25" ht="12.75">
      <c r="A73">
        <v>63</v>
      </c>
      <c r="B73" s="6">
        <f t="shared" si="0"/>
        <v>-0.2166098673561317</v>
      </c>
      <c r="C73" s="13">
        <f t="shared" si="1"/>
        <v>0.8861432330445052</v>
      </c>
      <c r="D73" s="11">
        <f t="shared" si="2"/>
        <v>0.7428512929282542</v>
      </c>
      <c r="E73" s="4">
        <f t="shared" si="3"/>
        <v>80.43009387039157</v>
      </c>
      <c r="F73">
        <f t="shared" si="4"/>
        <v>0.7832889030506522</v>
      </c>
      <c r="G73">
        <f t="shared" si="5"/>
        <v>0.6216578595640097</v>
      </c>
      <c r="H73">
        <f t="shared" si="6"/>
        <v>-0.8168849385259686</v>
      </c>
      <c r="I73">
        <f t="shared" si="7"/>
        <v>0.5768006563878241</v>
      </c>
      <c r="J73">
        <f t="shared" si="8"/>
        <v>0.33460200558115066</v>
      </c>
      <c r="K73">
        <f t="shared" si="9"/>
        <v>-0.9423595374702118</v>
      </c>
      <c r="L73">
        <f t="shared" si="10"/>
        <v>0.8983077664764182</v>
      </c>
      <c r="M73">
        <f t="shared" si="11"/>
        <v>0.43936676784680584</v>
      </c>
      <c r="N73" s="6">
        <f t="shared" si="12"/>
        <v>0.2309573795068376</v>
      </c>
      <c r="O73" s="6">
        <f t="shared" si="13"/>
        <v>-0.10947129482252423</v>
      </c>
      <c r="P73" s="6">
        <f t="shared" si="14"/>
        <v>0.012887209535513158</v>
      </c>
      <c r="Q73" s="6">
        <f t="shared" si="15"/>
        <v>-0.04968865108048882</v>
      </c>
      <c r="R73" s="6">
        <f t="shared" si="16"/>
        <v>0.23710832649648092</v>
      </c>
      <c r="S73" s="6">
        <f t="shared" si="17"/>
        <v>-1.270704048851448</v>
      </c>
      <c r="T73" s="13">
        <f t="shared" si="18"/>
        <v>0.2309573795068376</v>
      </c>
      <c r="U73" s="13">
        <f t="shared" si="19"/>
        <v>0.10651244284560095</v>
      </c>
      <c r="V73" s="13">
        <f t="shared" si="20"/>
        <v>0.03459835930706263</v>
      </c>
      <c r="W73" s="13">
        <f t="shared" si="21"/>
        <v>-0.04968865108048882</v>
      </c>
      <c r="X73" s="13">
        <f t="shared" si="22"/>
        <v>0.23710832649648092</v>
      </c>
      <c r="Y73" s="13">
        <f t="shared" si="23"/>
        <v>2.3776630318963514</v>
      </c>
    </row>
    <row r="74" spans="1:25" ht="12.75">
      <c r="A74">
        <v>64</v>
      </c>
      <c r="B74" s="6">
        <f t="shared" si="0"/>
        <v>-0.14365756299370608</v>
      </c>
      <c r="C74" s="13">
        <f t="shared" si="1"/>
        <v>0.9042531665545841</v>
      </c>
      <c r="D74" s="11">
        <f t="shared" si="2"/>
        <v>0.76527253849674</v>
      </c>
      <c r="E74" s="4">
        <f t="shared" si="3"/>
        <v>81.21576201698781</v>
      </c>
      <c r="F74">
        <f t="shared" si="4"/>
        <v>0.7880243737245634</v>
      </c>
      <c r="G74">
        <f t="shared" si="5"/>
        <v>0.6156440419723151</v>
      </c>
      <c r="H74">
        <f t="shared" si="6"/>
        <v>-0.8308715501116279</v>
      </c>
      <c r="I74">
        <f t="shared" si="7"/>
        <v>0.5564642551099761</v>
      </c>
      <c r="J74">
        <f t="shared" si="8"/>
        <v>0.3806950655697989</v>
      </c>
      <c r="K74">
        <f t="shared" si="9"/>
        <v>-0.9247006364498764</v>
      </c>
      <c r="L74">
        <f t="shared" si="10"/>
        <v>0.8674644590860983</v>
      </c>
      <c r="M74">
        <f t="shared" si="11"/>
        <v>0.49749915801181316</v>
      </c>
      <c r="N74" s="6">
        <f t="shared" si="12"/>
        <v>0.2394627154470178</v>
      </c>
      <c r="O74" s="6">
        <f t="shared" si="13"/>
        <v>-0.09477231501002627</v>
      </c>
      <c r="P74" s="6">
        <f t="shared" si="14"/>
        <v>0.014309455547951768</v>
      </c>
      <c r="Q74" s="6">
        <f t="shared" si="15"/>
        <v>-0.044482917962261226</v>
      </c>
      <c r="R74" s="6">
        <f t="shared" si="16"/>
        <v>0.23536325560339236</v>
      </c>
      <c r="S74" s="6">
        <f t="shared" si="17"/>
        <v>-1.096919314591037</v>
      </c>
      <c r="T74" s="13">
        <f t="shared" si="18"/>
        <v>0.2394627154470178</v>
      </c>
      <c r="U74" s="13">
        <f t="shared" si="19"/>
        <v>0.09459602144290176</v>
      </c>
      <c r="V74" s="13">
        <f t="shared" si="20"/>
        <v>0.03260600212440812</v>
      </c>
      <c r="W74" s="13">
        <f t="shared" si="21"/>
        <v>-0.044482917962261226</v>
      </c>
      <c r="X74" s="13">
        <f t="shared" si="22"/>
        <v>0.23536325560339236</v>
      </c>
      <c r="Y74" s="13">
        <f t="shared" si="23"/>
        <v>2.4730765386902993</v>
      </c>
    </row>
    <row r="75" spans="1:25" ht="12.75">
      <c r="A75">
        <v>65</v>
      </c>
      <c r="B75" s="6">
        <f aca="true" t="shared" si="24" ref="B75:B80">N75+O75+P75+Q75+R75*S75</f>
        <v>-0.06941266230202259</v>
      </c>
      <c r="C75" s="13">
        <f aca="true" t="shared" si="25" ref="C75:C80">T75+U75+V75+W75+X75*Y75</f>
        <v>0.9143442527356448</v>
      </c>
      <c r="D75" s="11">
        <f aca="true" t="shared" si="26" ref="D75:D80">F75*F75+G75*G75*J75</f>
        <v>0.7866639054713529</v>
      </c>
      <c r="E75" s="4">
        <f aca="true" t="shared" si="27" ref="E75:E80">SQRT($B$1*$B$1+A75*A75)</f>
        <v>82.00609733428362</v>
      </c>
      <c r="F75">
        <f aca="true" t="shared" si="28" ref="F75:F80">A75/E75</f>
        <v>0.7926239891046001</v>
      </c>
      <c r="G75">
        <f aca="true" t="shared" si="29" ref="G75:G80">$B$1/E75</f>
        <v>0.6097107608496924</v>
      </c>
      <c r="H75">
        <f aca="true" t="shared" si="30" ref="H75:H80">COS(2*PI()*$B$2*E75)</f>
        <v>-0.8444305494586097</v>
      </c>
      <c r="I75">
        <f aca="true" t="shared" si="31" ref="I75:I80">SIN(2*PI()*$B$2*E75)</f>
        <v>0.5356650512596751</v>
      </c>
      <c r="J75">
        <f aca="true" t="shared" si="32" ref="J75:J80">COS(2*PI()*$B$3*E75)</f>
        <v>0.4261259057179393</v>
      </c>
      <c r="K75">
        <f aca="true" t="shared" si="33" ref="K75:K80">SIN(2*PI()*$B$3*E75)</f>
        <v>-0.9046638671219637</v>
      </c>
      <c r="L75">
        <f aca="true" t="shared" si="34" ref="L75:L80">COS(2*PI()*$B$4*E75)</f>
        <v>0.8326479664861499</v>
      </c>
      <c r="M75">
        <f aca="true" t="shared" si="35" ref="M75:M80">SIN(2*PI()*$B$4*E75)</f>
        <v>0.5538026398514901</v>
      </c>
      <c r="N75" s="6">
        <f aca="true" t="shared" si="36" ref="N75:N80">POWER(F75,6)</f>
        <v>0.24797235915812227</v>
      </c>
      <c r="O75" s="6">
        <f aca="true" t="shared" si="37" ref="O75:O80">POWER(F75,4)*POWER(G75,2)*(-2*H75*(-1+J75)+J75)</f>
        <v>-0.0796838968302195</v>
      </c>
      <c r="P75" s="6">
        <f aca="true" t="shared" si="38" ref="P75:P80">POWER(H75,2)*POWER(G75,6)*J75</f>
        <v>0.015610218089245575</v>
      </c>
      <c r="Q75" s="6">
        <f aca="true" t="shared" si="39" ref="Q75:Q80">-POWER(G75,4)*POWER(I75,2)</f>
        <v>-0.03965354916889353</v>
      </c>
      <c r="R75" s="6">
        <f aca="true" t="shared" si="40" ref="R75:R80">POWER(F75,2)*POWER(G75,2)</f>
        <v>0.23355122234352763</v>
      </c>
      <c r="S75" s="6">
        <f aca="true" t="shared" si="41" ref="S75:S80">POWER(H75,2)*(2*J75+POWER(G75,2))+2*(1-H75)*I75*K75</f>
        <v>-0.9148219881119303</v>
      </c>
      <c r="T75" s="13">
        <f aca="true" t="shared" si="42" ref="T75:T80">POWER(F75,6)</f>
        <v>0.24797235915812227</v>
      </c>
      <c r="U75" s="13">
        <f aca="true" t="shared" si="43" ref="U75:U80">POWER(F75,4)*POWER(G75,2)*(-2*H75*(-1+L75)+L75)</f>
        <v>0.08070306314837748</v>
      </c>
      <c r="V75" s="13">
        <f aca="true" t="shared" si="44" ref="V75:V80">POWER(H75,2)*POWER(G75,6)*L75</f>
        <v>0.030502290928585644</v>
      </c>
      <c r="W75" s="13">
        <f aca="true" t="shared" si="45" ref="W75:W80">-POWER(G75,4)*POWER(I75,2)</f>
        <v>-0.03965354916889353</v>
      </c>
      <c r="X75" s="13">
        <f aca="true" t="shared" si="46" ref="X75:X80">POWER(F75,2)*POWER(G75,2)</f>
        <v>0.23355122234352763</v>
      </c>
      <c r="Y75" s="13">
        <f aca="true" t="shared" si="47" ref="Y75:Y80">POWER(H75,2)*(2*L75+POWER(G75,2))+2*(1-H75)*I75*M75</f>
        <v>2.546850676698833</v>
      </c>
    </row>
    <row r="76" spans="1:25" ht="12.75">
      <c r="A76">
        <v>66</v>
      </c>
      <c r="B76" s="6">
        <f t="shared" si="24"/>
        <v>0.005664158561083682</v>
      </c>
      <c r="C76" s="13">
        <f t="shared" si="25"/>
        <v>0.9162990809906019</v>
      </c>
      <c r="D76" s="11">
        <f t="shared" si="26"/>
        <v>0.8070148382187382</v>
      </c>
      <c r="E76" s="4">
        <f t="shared" si="27"/>
        <v>82.80096617793781</v>
      </c>
      <c r="F76">
        <f t="shared" si="28"/>
        <v>0.7970921481540103</v>
      </c>
      <c r="G76">
        <f t="shared" si="29"/>
        <v>0.6038576879954624</v>
      </c>
      <c r="H76">
        <f t="shared" si="30"/>
        <v>-0.8575422707747613</v>
      </c>
      <c r="I76">
        <f t="shared" si="31"/>
        <v>0.5144135047162604</v>
      </c>
      <c r="J76">
        <f t="shared" si="32"/>
        <v>0.47075749233106795</v>
      </c>
      <c r="K76">
        <f t="shared" si="33"/>
        <v>-0.8822626499031706</v>
      </c>
      <c r="L76">
        <f t="shared" si="34"/>
        <v>0.7939517323468887</v>
      </c>
      <c r="M76">
        <f t="shared" si="35"/>
        <v>0.6079807946830018</v>
      </c>
      <c r="N76" s="6">
        <f t="shared" si="36"/>
        <v>0.25647863077147875</v>
      </c>
      <c r="O76" s="6">
        <f t="shared" si="37"/>
        <v>-0.06431663153005567</v>
      </c>
      <c r="P76" s="6">
        <f t="shared" si="38"/>
        <v>0.016784790068991313</v>
      </c>
      <c r="Q76" s="6">
        <f t="shared" si="39"/>
        <v>-0.03518545102487996</v>
      </c>
      <c r="R76" s="6">
        <f t="shared" si="40"/>
        <v>0.23167878232525327</v>
      </c>
      <c r="S76" s="6">
        <f t="shared" si="41"/>
        <v>-0.7255613916705567</v>
      </c>
      <c r="T76" s="13">
        <f t="shared" si="42"/>
        <v>0.25647863077147875</v>
      </c>
      <c r="U76" s="13">
        <f t="shared" si="43"/>
        <v>0.06484998790710324</v>
      </c>
      <c r="V76" s="13">
        <f t="shared" si="44"/>
        <v>0.02830823379223576</v>
      </c>
      <c r="W76" s="13">
        <f t="shared" si="45"/>
        <v>-0.03518545102487996</v>
      </c>
      <c r="X76" s="13">
        <f t="shared" si="46"/>
        <v>0.23167878232525327</v>
      </c>
      <c r="Y76" s="13">
        <f t="shared" si="47"/>
        <v>2.597767795152392</v>
      </c>
    </row>
    <row r="77" spans="1:25" ht="12.75">
      <c r="A77">
        <v>67</v>
      </c>
      <c r="B77" s="6">
        <f t="shared" si="24"/>
        <v>0.08109718123974251</v>
      </c>
      <c r="C77" s="13">
        <f t="shared" si="25"/>
        <v>0.9100924518560162</v>
      </c>
      <c r="D77" s="11">
        <f t="shared" si="26"/>
        <v>0.8263172212242219</v>
      </c>
      <c r="E77" s="4">
        <f t="shared" si="27"/>
        <v>83.60023923410746</v>
      </c>
      <c r="F77">
        <f t="shared" si="28"/>
        <v>0.8014331132758906</v>
      </c>
      <c r="G77">
        <f t="shared" si="29"/>
        <v>0.5980844128924557</v>
      </c>
      <c r="H77">
        <f t="shared" si="30"/>
        <v>-0.8701874578659574</v>
      </c>
      <c r="I77">
        <f t="shared" si="31"/>
        <v>0.49272080144112307</v>
      </c>
      <c r="J77">
        <f t="shared" si="32"/>
        <v>0.5144524236544348</v>
      </c>
      <c r="K77">
        <f t="shared" si="33"/>
        <v>-0.857518923287456</v>
      </c>
      <c r="L77">
        <f t="shared" si="34"/>
        <v>0.7514928007582469</v>
      </c>
      <c r="M77">
        <f t="shared" si="35"/>
        <v>0.6597412905135815</v>
      </c>
      <c r="N77" s="6">
        <f t="shared" si="36"/>
        <v>0.26497426416100245</v>
      </c>
      <c r="O77" s="6">
        <f t="shared" si="37"/>
        <v>-0.04878359758116762</v>
      </c>
      <c r="P77" s="6">
        <f t="shared" si="38"/>
        <v>0.0178297708282989</v>
      </c>
      <c r="Q77" s="6">
        <f t="shared" si="39"/>
        <v>-0.03106359614676243</v>
      </c>
      <c r="R77" s="6">
        <f t="shared" si="40"/>
        <v>0.22975212299867168</v>
      </c>
      <c r="S77" s="6">
        <f t="shared" si="41"/>
        <v>-0.5303962306469452</v>
      </c>
      <c r="T77" s="13">
        <f t="shared" si="42"/>
        <v>0.26497426416100245</v>
      </c>
      <c r="U77" s="13">
        <f t="shared" si="43"/>
        <v>0.0470739714407067</v>
      </c>
      <c r="V77" s="13">
        <f t="shared" si="44"/>
        <v>0.026045060340966136</v>
      </c>
      <c r="W77" s="13">
        <f t="shared" si="45"/>
        <v>-0.03106359614676243</v>
      </c>
      <c r="X77" s="13">
        <f t="shared" si="46"/>
        <v>0.22975212299867168</v>
      </c>
      <c r="Y77" s="13">
        <f t="shared" si="47"/>
        <v>2.6248408249249993</v>
      </c>
    </row>
    <row r="78" spans="1:25" ht="12.75">
      <c r="A78">
        <v>68</v>
      </c>
      <c r="B78" s="6">
        <f t="shared" si="24"/>
        <v>0.15640037592796013</v>
      </c>
      <c r="C78" s="13">
        <f t="shared" si="25"/>
        <v>0.8957932377683535</v>
      </c>
      <c r="D78" s="11">
        <f t="shared" si="26"/>
        <v>0.8445653653069225</v>
      </c>
      <c r="E78" s="4">
        <f t="shared" si="27"/>
        <v>84.40379138403677</v>
      </c>
      <c r="F78">
        <f t="shared" si="28"/>
        <v>0.8056510126494246</v>
      </c>
      <c r="G78">
        <f t="shared" si="29"/>
        <v>0.5923904504775181</v>
      </c>
      <c r="H78">
        <f t="shared" si="30"/>
        <v>-0.8823472856473822</v>
      </c>
      <c r="I78">
        <f t="shared" si="31"/>
        <v>0.4705988392577026</v>
      </c>
      <c r="J78">
        <f t="shared" si="32"/>
        <v>0.557073464978606</v>
      </c>
      <c r="K78">
        <f t="shared" si="33"/>
        <v>-0.8304632168956851</v>
      </c>
      <c r="L78">
        <f t="shared" si="34"/>
        <v>0.7054116991452622</v>
      </c>
      <c r="M78">
        <f t="shared" si="35"/>
        <v>0.708797809469664</v>
      </c>
      <c r="N78" s="6">
        <f t="shared" si="36"/>
        <v>0.27345240282044825</v>
      </c>
      <c r="O78" s="6">
        <f t="shared" si="37"/>
        <v>-0.03319936107533796</v>
      </c>
      <c r="P78" s="6">
        <f t="shared" si="38"/>
        <v>0.018743033176676947</v>
      </c>
      <c r="Q78" s="6">
        <f t="shared" si="39"/>
        <v>-0.0272730619548494</v>
      </c>
      <c r="R78" s="6">
        <f t="shared" si="40"/>
        <v>0.2277770754432354</v>
      </c>
      <c r="S78" s="6">
        <f t="shared" si="41"/>
        <v>-0.33068576761908997</v>
      </c>
      <c r="T78" s="13">
        <f t="shared" si="42"/>
        <v>0.27345240282044825</v>
      </c>
      <c r="U78" s="13">
        <f t="shared" si="43"/>
        <v>0.02743295969984118</v>
      </c>
      <c r="V78" s="13">
        <f t="shared" si="44"/>
        <v>0.02373395200362572</v>
      </c>
      <c r="W78" s="13">
        <f t="shared" si="45"/>
        <v>-0.0272730619548494</v>
      </c>
      <c r="X78" s="13">
        <f t="shared" si="46"/>
        <v>0.2277770754432354</v>
      </c>
      <c r="Y78" s="13">
        <f t="shared" si="47"/>
        <v>2.6273363288854217</v>
      </c>
    </row>
    <row r="79" spans="1:25" ht="12.75">
      <c r="A79">
        <v>69</v>
      </c>
      <c r="B79" s="6">
        <f t="shared" si="24"/>
        <v>0.2310822738591175</v>
      </c>
      <c r="C79" s="13">
        <f t="shared" si="25"/>
        <v>0.8735649289198453</v>
      </c>
      <c r="D79" s="11">
        <f t="shared" si="26"/>
        <v>0.8617559879168835</v>
      </c>
      <c r="E79" s="4">
        <f t="shared" si="27"/>
        <v>85.21150157109074</v>
      </c>
      <c r="F79">
        <f t="shared" si="28"/>
        <v>0.8097498427772017</v>
      </c>
      <c r="G79">
        <f t="shared" si="29"/>
        <v>0.5867752483892766</v>
      </c>
      <c r="H79">
        <f t="shared" si="30"/>
        <v>-0.8940033812312446</v>
      </c>
      <c r="I79">
        <f t="shared" si="31"/>
        <v>0.44806021285883224</v>
      </c>
      <c r="J79">
        <f t="shared" si="32"/>
        <v>0.5984840913057958</v>
      </c>
      <c r="K79">
        <f t="shared" si="33"/>
        <v>-0.8011346905819744</v>
      </c>
      <c r="L79">
        <f t="shared" si="34"/>
        <v>0.6558721616541008</v>
      </c>
      <c r="M79">
        <f t="shared" si="35"/>
        <v>0.7548719809127751</v>
      </c>
      <c r="N79" s="6">
        <f t="shared" si="36"/>
        <v>0.2819065938040629</v>
      </c>
      <c r="O79" s="6">
        <f t="shared" si="37"/>
        <v>-0.017678976030015562</v>
      </c>
      <c r="P79" s="6">
        <f t="shared" si="38"/>
        <v>0.019523678574142164</v>
      </c>
      <c r="Q79" s="6">
        <f t="shared" si="39"/>
        <v>-0.02379906557001735</v>
      </c>
      <c r="R79" s="6">
        <f t="shared" si="40"/>
        <v>0.22575912679992535</v>
      </c>
      <c r="S79" s="6">
        <f t="shared" si="41"/>
        <v>-0.12787946750272505</v>
      </c>
      <c r="T79" s="13">
        <f t="shared" si="42"/>
        <v>0.2819065938040629</v>
      </c>
      <c r="U79" s="13">
        <f t="shared" si="43"/>
        <v>0.006005430461081786</v>
      </c>
      <c r="V79" s="13">
        <f t="shared" si="44"/>
        <v>0.021395785545316574</v>
      </c>
      <c r="W79" s="13">
        <f t="shared" si="45"/>
        <v>-0.02379906557001735</v>
      </c>
      <c r="X79" s="13">
        <f t="shared" si="46"/>
        <v>0.22575912679992535</v>
      </c>
      <c r="Y79" s="13">
        <f t="shared" si="47"/>
        <v>2.6047947341706132</v>
      </c>
    </row>
    <row r="80" spans="1:25" ht="12.75">
      <c r="A80">
        <v>70</v>
      </c>
      <c r="B80" s="6">
        <f t="shared" si="24"/>
        <v>0.30465092520339315</v>
      </c>
      <c r="C80" s="13">
        <f t="shared" si="25"/>
        <v>0.8436648406056722</v>
      </c>
      <c r="D80" s="11">
        <f t="shared" si="26"/>
        <v>0.8778881876153116</v>
      </c>
      <c r="E80" s="4">
        <f t="shared" si="27"/>
        <v>86.02325267042627</v>
      </c>
      <c r="F80">
        <f t="shared" si="28"/>
        <v>0.8137334712067349</v>
      </c>
      <c r="G80">
        <f t="shared" si="29"/>
        <v>0.5812381937190964</v>
      </c>
      <c r="H80">
        <f t="shared" si="30"/>
        <v>-0.9051378445688045</v>
      </c>
      <c r="I80">
        <f t="shared" si="31"/>
        <v>0.42511819806888834</v>
      </c>
      <c r="J80">
        <f t="shared" si="32"/>
        <v>0.6385490353413228</v>
      </c>
      <c r="K80">
        <f t="shared" si="33"/>
        <v>-0.7695811389740954</v>
      </c>
      <c r="L80">
        <f t="shared" si="34"/>
        <v>0.6030606914314703</v>
      </c>
      <c r="M80">
        <f t="shared" si="35"/>
        <v>0.7976953067745836</v>
      </c>
      <c r="N80" s="6">
        <f t="shared" si="36"/>
        <v>0.2903307800130297</v>
      </c>
      <c r="O80" s="6">
        <f t="shared" si="37"/>
        <v>-0.0023369937348403547</v>
      </c>
      <c r="P80" s="6">
        <f t="shared" si="38"/>
        <v>0.020171981767272862</v>
      </c>
      <c r="Q80" s="6">
        <f t="shared" si="39"/>
        <v>-0.020626995335251384</v>
      </c>
      <c r="R80" s="6">
        <f t="shared" si="40"/>
        <v>0.22370343316289254</v>
      </c>
      <c r="S80" s="6">
        <f t="shared" si="41"/>
        <v>0.07649481392054391</v>
      </c>
      <c r="T80" s="13">
        <f t="shared" si="42"/>
        <v>0.2903307800130297</v>
      </c>
      <c r="U80" s="13">
        <f t="shared" si="43"/>
        <v>-0.01711009480735882</v>
      </c>
      <c r="V80" s="13">
        <f t="shared" si="44"/>
        <v>0.019050892881878806</v>
      </c>
      <c r="W80" s="13">
        <f t="shared" si="45"/>
        <v>-0.020626995335251384</v>
      </c>
      <c r="X80" s="13">
        <f t="shared" si="46"/>
        <v>0.22370343316289254</v>
      </c>
      <c r="Y80" s="13">
        <f t="shared" si="47"/>
        <v>2.557047291432715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pascalman</dc:creator>
  <cp:keywords/>
  <dc:description/>
  <cp:lastModifiedBy>man</cp:lastModifiedBy>
  <cp:lastPrinted>2011-12-10T21:00:34Z</cp:lastPrinted>
  <dcterms:created xsi:type="dcterms:W3CDTF">2011-12-08T07:26:31Z</dcterms:created>
  <dcterms:modified xsi:type="dcterms:W3CDTF">2011-12-11T13:31:11Z</dcterms:modified>
  <cp:category/>
  <cp:version/>
  <cp:contentType/>
  <cp:contentStatus/>
</cp:coreProperties>
</file>